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UFS-DJOS-ADA\Team Forskningsanalyse\Analyser\2021 Grøn Rumforskning\Søgestrenge til publicering\"/>
    </mc:Choice>
  </mc:AlternateContent>
  <bookViews>
    <workbookView xWindow="0" yWindow="0" windowWidth="28800" windowHeight="12300"/>
  </bookViews>
  <sheets>
    <sheet name="Læsevejledning" sheetId="6" r:id="rId1"/>
    <sheet name="Grøn transport" sheetId="5"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0" i="5" l="1"/>
  <c r="Y41" i="5" s="1"/>
  <c r="W40" i="5"/>
  <c r="U40" i="5"/>
  <c r="U41" i="5" s="1"/>
  <c r="U42" i="5" s="1"/>
  <c r="U43" i="5" s="1"/>
  <c r="U44" i="5" s="1"/>
  <c r="U45" i="5" s="1"/>
  <c r="U46" i="5" s="1"/>
  <c r="U47" i="5" s="1"/>
  <c r="U48" i="5" s="1"/>
  <c r="U49" i="5" s="1"/>
  <c r="U50" i="5" s="1"/>
  <c r="U51" i="5" s="1"/>
  <c r="U52" i="5" s="1"/>
  <c r="U53" i="5" s="1"/>
  <c r="U54" i="5" s="1"/>
  <c r="U55" i="5" s="1"/>
  <c r="U56" i="5" s="1"/>
  <c r="S40" i="5"/>
  <c r="S41" i="5" s="1"/>
  <c r="Q40" i="5"/>
  <c r="Q41" i="5" s="1"/>
  <c r="Q42" i="5" s="1"/>
  <c r="Q43" i="5" s="1"/>
  <c r="Q44" i="5" s="1"/>
  <c r="Q45" i="5" s="1"/>
  <c r="Q46" i="5" s="1"/>
  <c r="Q47" i="5" s="1"/>
  <c r="Q48" i="5" s="1"/>
  <c r="Q49" i="5" s="1"/>
  <c r="Q50" i="5" s="1"/>
  <c r="Q51" i="5" s="1"/>
  <c r="Q52" i="5" s="1"/>
  <c r="Q53" i="5" s="1"/>
  <c r="Q54" i="5" s="1"/>
  <c r="Q55" i="5" s="1"/>
  <c r="Q56" i="5" s="1"/>
  <c r="Q57" i="5" s="1"/>
  <c r="Q58" i="5" s="1"/>
  <c r="Q59" i="5" s="1"/>
  <c r="Q60" i="5" s="1"/>
  <c r="Q61" i="5" s="1"/>
  <c r="Q62" i="5" s="1"/>
  <c r="Q63" i="5" s="1"/>
  <c r="Q64" i="5" s="1"/>
  <c r="Q65" i="5" s="1"/>
  <c r="O40" i="5"/>
  <c r="O41" i="5" s="1"/>
  <c r="M40" i="5"/>
  <c r="M41" i="5" s="1"/>
  <c r="M42" i="5" s="1"/>
  <c r="M43" i="5" s="1"/>
  <c r="M44" i="5" s="1"/>
  <c r="M45" i="5" s="1"/>
  <c r="M46" i="5" s="1"/>
  <c r="M47" i="5" s="1"/>
  <c r="M48" i="5" s="1"/>
  <c r="M49" i="5" s="1"/>
  <c r="M50" i="5" s="1"/>
  <c r="M51" i="5" s="1"/>
  <c r="M52" i="5" s="1"/>
  <c r="M53" i="5" s="1"/>
  <c r="M54" i="5" s="1"/>
  <c r="M55" i="5" s="1"/>
  <c r="M56" i="5" s="1"/>
  <c r="M57" i="5" s="1"/>
  <c r="M58" i="5" s="1"/>
  <c r="M59" i="5" s="1"/>
  <c r="M60" i="5" s="1"/>
  <c r="M61" i="5" s="1"/>
  <c r="M62" i="5" s="1"/>
  <c r="M63" i="5" s="1"/>
  <c r="M64" i="5" s="1"/>
  <c r="M65" i="5" s="1"/>
  <c r="M66" i="5" s="1"/>
  <c r="M67" i="5" s="1"/>
  <c r="M68" i="5" s="1"/>
  <c r="M69" i="5" s="1"/>
  <c r="M70" i="5" s="1"/>
  <c r="M71" i="5" s="1"/>
  <c r="M72" i="5" s="1"/>
  <c r="K40" i="5"/>
  <c r="K41" i="5" s="1"/>
  <c r="K42" i="5" s="1"/>
  <c r="I40" i="5"/>
  <c r="I41" i="5" s="1"/>
  <c r="I42" i="5" s="1"/>
  <c r="I43" i="5" s="1"/>
  <c r="I44" i="5" s="1"/>
  <c r="I45" i="5" s="1"/>
  <c r="I46" i="5" s="1"/>
  <c r="I47" i="5" s="1"/>
  <c r="I48" i="5" s="1"/>
  <c r="I49" i="5" s="1"/>
  <c r="I50" i="5" s="1"/>
  <c r="I51" i="5" s="1"/>
  <c r="I52" i="5" s="1"/>
  <c r="I53" i="5" s="1"/>
  <c r="I54" i="5" s="1"/>
  <c r="I55" i="5" s="1"/>
  <c r="I56" i="5" s="1"/>
  <c r="I57" i="5" s="1"/>
  <c r="I58" i="5" s="1"/>
  <c r="I59" i="5" s="1"/>
  <c r="I60" i="5" s="1"/>
  <c r="I61" i="5" s="1"/>
  <c r="I62" i="5" s="1"/>
  <c r="I63" i="5" s="1"/>
  <c r="I64" i="5" s="1"/>
  <c r="I65" i="5" s="1"/>
  <c r="I66" i="5" s="1"/>
  <c r="I67" i="5" s="1"/>
  <c r="I68" i="5" s="1"/>
  <c r="I69" i="5" s="1"/>
  <c r="I70" i="5" s="1"/>
  <c r="G40" i="5"/>
  <c r="G41" i="5" s="1"/>
  <c r="G42" i="5" s="1"/>
  <c r="G43" i="5" s="1"/>
  <c r="G44" i="5" s="1"/>
  <c r="G45" i="5" s="1"/>
  <c r="G46" i="5" s="1"/>
  <c r="G47" i="5" s="1"/>
  <c r="G48" i="5" s="1"/>
  <c r="G49" i="5" s="1"/>
  <c r="G50" i="5" s="1"/>
  <c r="G51" i="5" s="1"/>
  <c r="G52" i="5" s="1"/>
  <c r="G53" i="5" s="1"/>
  <c r="G54" i="5" s="1"/>
  <c r="G55" i="5" s="1"/>
  <c r="G56" i="5" s="1"/>
  <c r="G57" i="5" s="1"/>
  <c r="G58" i="5" s="1"/>
  <c r="G59" i="5" s="1"/>
  <c r="E40" i="5"/>
  <c r="E41" i="5" s="1"/>
  <c r="E42" i="5" s="1"/>
  <c r="E43" i="5" s="1"/>
  <c r="E44" i="5" s="1"/>
  <c r="E45" i="5" s="1"/>
  <c r="E46" i="5" s="1"/>
  <c r="E47" i="5" s="1"/>
  <c r="E48" i="5" s="1"/>
  <c r="E49" i="5" s="1"/>
  <c r="E50" i="5" s="1"/>
  <c r="E51" i="5" s="1"/>
  <c r="E52" i="5" s="1"/>
  <c r="E53" i="5" s="1"/>
  <c r="E54" i="5" s="1"/>
  <c r="E55" i="5" s="1"/>
  <c r="E56" i="5" s="1"/>
  <c r="E57" i="5" s="1"/>
  <c r="E58" i="5" s="1"/>
  <c r="E59" i="5" s="1"/>
  <c r="E60" i="5" s="1"/>
  <c r="E61" i="5" s="1"/>
  <c r="E62" i="5" s="1"/>
  <c r="E63" i="5" s="1"/>
  <c r="E64" i="5" s="1"/>
  <c r="E65" i="5" s="1"/>
  <c r="E66" i="5" s="1"/>
  <c r="C40" i="5"/>
  <c r="C41" i="5" s="1"/>
  <c r="C42" i="5" s="1"/>
  <c r="C43" i="5" s="1"/>
  <c r="C44" i="5" s="1"/>
  <c r="C45" i="5" s="1"/>
  <c r="C46" i="5" s="1"/>
  <c r="C47" i="5" s="1"/>
  <c r="C48" i="5" s="1"/>
  <c r="C49" i="5" s="1"/>
  <c r="C50" i="5" s="1"/>
  <c r="A40" i="5"/>
  <c r="D103" i="5"/>
  <c r="D82" i="5"/>
  <c r="D97" i="5"/>
  <c r="D106" i="5"/>
  <c r="D98" i="5"/>
  <c r="D113" i="5"/>
  <c r="D117" i="5"/>
  <c r="D96" i="5"/>
  <c r="D101" i="5"/>
  <c r="D115" i="5"/>
  <c r="D90" i="5"/>
  <c r="D76" i="5"/>
  <c r="D104" i="5"/>
  <c r="D116" i="5"/>
  <c r="D114" i="5"/>
  <c r="D112" i="5"/>
  <c r="D109" i="5"/>
  <c r="D121" i="5"/>
  <c r="D99" i="5"/>
  <c r="D91" i="5"/>
  <c r="D125" i="5"/>
  <c r="D122" i="5"/>
  <c r="D124" i="5"/>
  <c r="D95" i="5"/>
  <c r="D89" i="5"/>
  <c r="D83" i="5"/>
  <c r="D74" i="5"/>
  <c r="D120" i="5"/>
  <c r="D102" i="5"/>
  <c r="D100" i="5"/>
  <c r="D119" i="5"/>
  <c r="D81" i="5"/>
  <c r="D107" i="5"/>
  <c r="D77" i="5"/>
  <c r="D92" i="5"/>
  <c r="D123" i="5"/>
  <c r="D80" i="5"/>
  <c r="D78" i="5"/>
  <c r="D118" i="5"/>
  <c r="D105" i="5"/>
  <c r="D86" i="5"/>
  <c r="D111" i="5"/>
  <c r="D110" i="5"/>
  <c r="D87" i="5"/>
  <c r="D88" i="5"/>
  <c r="D108" i="5"/>
  <c r="D126" i="5"/>
  <c r="D79" i="5"/>
  <c r="D75" i="5"/>
  <c r="D84" i="5"/>
  <c r="D85" i="5"/>
</calcChain>
</file>

<file path=xl/sharedStrings.xml><?xml version="1.0" encoding="utf-8"?>
<sst xmlns="http://schemas.openxmlformats.org/spreadsheetml/2006/main" count="365" uniqueCount="205">
  <si>
    <t>Fremtidens intelligente og grønne transport</t>
  </si>
  <si>
    <t>Cargo</t>
  </si>
  <si>
    <t>automobile</t>
  </si>
  <si>
    <t>car</t>
  </si>
  <si>
    <t>ship</t>
  </si>
  <si>
    <t>rail</t>
  </si>
  <si>
    <t>transportation</t>
  </si>
  <si>
    <t>bicycle</t>
  </si>
  <si>
    <t>truck</t>
  </si>
  <si>
    <t>watercraft</t>
  </si>
  <si>
    <t>railway</t>
  </si>
  <si>
    <t>AND</t>
  </si>
  <si>
    <t>buses</t>
  </si>
  <si>
    <t>helicopters</t>
  </si>
  <si>
    <t>Marine</t>
  </si>
  <si>
    <t>spacecraft</t>
  </si>
  <si>
    <t>drones</t>
  </si>
  <si>
    <t>Air</t>
  </si>
  <si>
    <t>aircraft</t>
  </si>
  <si>
    <t>Self propelled</t>
  </si>
  <si>
    <t>ballast water</t>
  </si>
  <si>
    <t>electrification</t>
  </si>
  <si>
    <t>intelligent systems</t>
  </si>
  <si>
    <t>Air freight</t>
  </si>
  <si>
    <t>self driving</t>
  </si>
  <si>
    <t>GPS</t>
  </si>
  <si>
    <t>electric</t>
  </si>
  <si>
    <t>Road</t>
  </si>
  <si>
    <t>driverless</t>
  </si>
  <si>
    <t>GLONASS</t>
  </si>
  <si>
    <t>Truck</t>
  </si>
  <si>
    <t>public transport</t>
  </si>
  <si>
    <t xml:space="preserve">autonomous vehicle </t>
  </si>
  <si>
    <t>Beidou</t>
  </si>
  <si>
    <t>Rail</t>
  </si>
  <si>
    <t>road</t>
  </si>
  <si>
    <t>AV</t>
  </si>
  <si>
    <t>Galileo</t>
  </si>
  <si>
    <t>cyclist</t>
  </si>
  <si>
    <t xml:space="preserve">unmanned ground vehicle </t>
  </si>
  <si>
    <t>unmanned</t>
  </si>
  <si>
    <t>air plane</t>
  </si>
  <si>
    <t>UGV</t>
  </si>
  <si>
    <t>transport</t>
  </si>
  <si>
    <t>airplane</t>
  </si>
  <si>
    <t>safety</t>
  </si>
  <si>
    <t>sea</t>
  </si>
  <si>
    <t>emissions</t>
  </si>
  <si>
    <t>soot</t>
  </si>
  <si>
    <t>autonomous</t>
  </si>
  <si>
    <t>sharing economy</t>
  </si>
  <si>
    <t>B-train</t>
  </si>
  <si>
    <t>B-double</t>
  </si>
  <si>
    <t>tandem tractor-trailer</t>
  </si>
  <si>
    <t>Electric</t>
  </si>
  <si>
    <t>tandem rig</t>
  </si>
  <si>
    <t>Pollution</t>
  </si>
  <si>
    <t>road train</t>
  </si>
  <si>
    <t>Automation</t>
  </si>
  <si>
    <t>big data</t>
  </si>
  <si>
    <t>land train</t>
  </si>
  <si>
    <t xml:space="preserve">Bio fuels </t>
  </si>
  <si>
    <t>Natural gas vehicle</t>
  </si>
  <si>
    <t>Optimization</t>
  </si>
  <si>
    <t>congestion</t>
  </si>
  <si>
    <t>NGV</t>
  </si>
  <si>
    <t>Electrification</t>
  </si>
  <si>
    <t>data analysis</t>
  </si>
  <si>
    <t>autogas</t>
  </si>
  <si>
    <t>platooning</t>
  </si>
  <si>
    <t>data mining</t>
  </si>
  <si>
    <t>compressed natural gas</t>
  </si>
  <si>
    <t>intelligent control</t>
  </si>
  <si>
    <t>Effective</t>
  </si>
  <si>
    <t>liquefied natural gas</t>
  </si>
  <si>
    <t>Efficiency</t>
  </si>
  <si>
    <t>CNG</t>
  </si>
  <si>
    <t>automation</t>
  </si>
  <si>
    <t>LNG</t>
  </si>
  <si>
    <t>Operational research</t>
  </si>
  <si>
    <t>synthetic fuel</t>
  </si>
  <si>
    <t>SOx</t>
  </si>
  <si>
    <t>hybrid</t>
  </si>
  <si>
    <t>synfuel</t>
  </si>
  <si>
    <t>NOx</t>
  </si>
  <si>
    <t>intelligent</t>
  </si>
  <si>
    <t>gas supply chain</t>
  </si>
  <si>
    <t>noise pollution</t>
  </si>
  <si>
    <t>battery</t>
  </si>
  <si>
    <t>V2V</t>
  </si>
  <si>
    <t>I2V</t>
  </si>
  <si>
    <t>performance research</t>
  </si>
  <si>
    <t>V2I</t>
  </si>
  <si>
    <t>vehicle-to-vechicle</t>
  </si>
  <si>
    <t>regulation</t>
  </si>
  <si>
    <t>infrastructure-to-vechicle</t>
  </si>
  <si>
    <t>vehicle-to-infrastructure</t>
  </si>
  <si>
    <t>clean energy</t>
  </si>
  <si>
    <t>electro fuels</t>
  </si>
  <si>
    <t>traffic pattern</t>
  </si>
  <si>
    <t>distributed ledger technology</t>
  </si>
  <si>
    <t>Behavioural effect</t>
  </si>
  <si>
    <t>Behavioural research</t>
  </si>
  <si>
    <t>maritime</t>
  </si>
  <si>
    <t>energy efficiency</t>
  </si>
  <si>
    <t>upstream emissions</t>
  </si>
  <si>
    <t>van</t>
  </si>
  <si>
    <t>cargobike</t>
  </si>
  <si>
    <t>traffic management</t>
  </si>
  <si>
    <t>Consolidation Center</t>
  </si>
  <si>
    <t>City Logistics</t>
  </si>
  <si>
    <t>Urban Freight</t>
  </si>
  <si>
    <t>Logistics performance</t>
  </si>
  <si>
    <t>rebound effect</t>
  </si>
  <si>
    <t>induced demand</t>
  </si>
  <si>
    <t>bike</t>
  </si>
  <si>
    <t>Crowd-logistics</t>
  </si>
  <si>
    <t>Last-mile logistics</t>
  </si>
  <si>
    <t xml:space="preserve"> rebound effect</t>
  </si>
  <si>
    <t xml:space="preserve">voyage optimization </t>
  </si>
  <si>
    <t>life cycle assessment</t>
  </si>
  <si>
    <t>energy transition</t>
  </si>
  <si>
    <t>technology transition</t>
  </si>
  <si>
    <t>air pollution</t>
  </si>
  <si>
    <t>environmental regulation</t>
  </si>
  <si>
    <t>Fast charging</t>
  </si>
  <si>
    <t>Charging infrastructure</t>
  </si>
  <si>
    <t>Hybrid</t>
  </si>
  <si>
    <t>Road infrastructure</t>
  </si>
  <si>
    <t>Engine efficiency</t>
  </si>
  <si>
    <t>corporate enviornmental strategy</t>
  </si>
  <si>
    <t>Navigation</t>
  </si>
  <si>
    <t>Urban access</t>
  </si>
  <si>
    <t>Fleet vehicles</t>
  </si>
  <si>
    <t>Overhead catenary</t>
  </si>
  <si>
    <t>Pantograph</t>
  </si>
  <si>
    <t>Bioethanol</t>
  </si>
  <si>
    <t>Rebound</t>
  </si>
  <si>
    <t>Rebound effect</t>
  </si>
  <si>
    <t>Freight</t>
  </si>
  <si>
    <t>Lorry</t>
  </si>
  <si>
    <t>LPG</t>
  </si>
  <si>
    <t>HGV</t>
  </si>
  <si>
    <t>Electric vehicle</t>
  </si>
  <si>
    <t>EV</t>
  </si>
  <si>
    <t>Plug-in electric vehicle</t>
  </si>
  <si>
    <t>PEV</t>
  </si>
  <si>
    <t>eHighways</t>
  </si>
  <si>
    <t>E-highways</t>
  </si>
  <si>
    <t>Biofuel</t>
  </si>
  <si>
    <t>biodiesel</t>
  </si>
  <si>
    <t>1.0.a [OR]</t>
  </si>
  <si>
    <t>1.0.b [OR]</t>
  </si>
  <si>
    <t>1.0.c [OR]</t>
  </si>
  <si>
    <t>1.1.a [OR]</t>
  </si>
  <si>
    <t>1.1.b [OR]</t>
  </si>
  <si>
    <t>1.0 Grøn godstransport</t>
  </si>
  <si>
    <t xml:space="preserve">1.1 Grøn persontransport </t>
  </si>
  <si>
    <t>1.2.a [OR]</t>
  </si>
  <si>
    <t>1.2.b [OR]</t>
  </si>
  <si>
    <t>1.2 Intelligent transport</t>
  </si>
  <si>
    <t>1.3.a [OR]</t>
  </si>
  <si>
    <t>1.3.b [OR]</t>
  </si>
  <si>
    <t>1.3 Skibstransport</t>
  </si>
  <si>
    <t>1.4.a [OR]</t>
  </si>
  <si>
    <t>1.4 Togtransport</t>
  </si>
  <si>
    <t>1.4.b [OR]</t>
  </si>
  <si>
    <t>1.5 Droner og intelligente systemer til transport</t>
  </si>
  <si>
    <t>1.5.a [OR]</t>
  </si>
  <si>
    <t>1.5.b [OR]</t>
  </si>
  <si>
    <t xml:space="preserve">Grøn transport </t>
  </si>
  <si>
    <t>TITLE-ABS-KEY(</t>
  </si>
  <si>
    <t>(</t>
  </si>
  <si>
    <t>) AND</t>
  </si>
  <si>
    <t>a40</t>
  </si>
  <si>
    <t>c50</t>
  </si>
  <si>
    <t>e66</t>
  </si>
  <si>
    <t>)) OR</t>
  </si>
  <si>
    <t>))</t>
  </si>
  <si>
    <t>g59</t>
  </si>
  <si>
    <t>i70</t>
  </si>
  <si>
    <t>k42</t>
  </si>
  <si>
    <t>m72</t>
  </si>
  <si>
    <t>o41</t>
  </si>
  <si>
    <t>q65</t>
  </si>
  <si>
    <t>s41</t>
  </si>
  <si>
    <t>u56</t>
  </si>
  <si>
    <t>w40</t>
  </si>
  <si>
    <t>y41</t>
  </si>
  <si>
    <t>((TITLE-ABS</t>
  </si>
  <si>
    <t>) OR</t>
  </si>
  <si>
    <t>AUTHKEY(</t>
  </si>
  <si>
    <t>(TITLE-ABS(</t>
  </si>
  <si>
    <t>TITLE-ABS-KEY</t>
  </si>
  <si>
    <t>TITLE-ABS + AUTHKEY</t>
  </si>
  <si>
    <t xml:space="preserve">))) OR </t>
  </si>
  <si>
    <t xml:space="preserve">))) </t>
  </si>
  <si>
    <t>Søgestreng: ((TITLE-ABS(blok 1.1.a) OR AUTHKEY(blok 1.1.a)) AND (TITLE-ABS(blok 1.1.b) OR AUTHKEY(blok 1.1.b)))</t>
  </si>
  <si>
    <t>Søgestreng: ((TITLE-ABS(blok 1.2.a) OR AUTHKEY(blok 1.2.a)) AND (TITLE-ABS(blok 1.2.b) OR AUTHKEY(blok 1.2.b)))</t>
  </si>
  <si>
    <t>Søgestreng: ((TITLE-ABS(blok 1.3.a) OR AUTHKEY(blok 1.3.a)) AND (TITLE-ABS(blok 1.3.b) OR AUTHKEY(blok 1.3.b)))</t>
  </si>
  <si>
    <t>Søgestreng: ((TITLE-ABS(blok 1.4.a) OR AUTHKEY(blok 1.4.a)) AND (TITLE-ABS(blok 1.4.b) OR AUTHKEY(blok 1.4.b)))</t>
  </si>
  <si>
    <t>Søgestreng: ((TITLE-ABS(blok 1.5.a) OR AUTHKEY(blok 1.5.a)) AND (TITLE-ABS(blok 1.5.b) OR AUTHKEY(blok 1.5.b)))</t>
  </si>
  <si>
    <t>Søgestreng: ((TITLE-ABS(blok 1.0.a) OR AUTHKEY(blok 1.0.)) AND (TITLE-ABS(blok 1.0.b) OR AUTHKEY(blok 1.0.b)) AND (TITLE-ABS(blok 1.0.c) OR AUTHKEY(blok 1.0.c)))</t>
  </si>
  <si>
    <t xml:space="preserve">)) AND </t>
  </si>
  <si>
    <t xml:space="preserve">) 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</si>
</sst>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6"/>
      <color theme="1"/>
      <name val="Calibri"/>
      <family val="2"/>
      <scheme val="minor"/>
    </font>
    <font>
      <b/>
      <u/>
      <sz val="11"/>
      <color theme="1"/>
      <name val="Calibri"/>
      <family val="2"/>
      <scheme val="minor"/>
    </font>
    <font>
      <strike/>
      <sz val="11"/>
      <color theme="1"/>
      <name val="Calibri"/>
      <family val="2"/>
      <scheme val="minor"/>
    </font>
    <font>
      <i/>
      <sz val="11"/>
      <color theme="1"/>
      <name val="Calibri"/>
      <family val="2"/>
      <scheme val="minor"/>
    </font>
    <font>
      <sz val="11"/>
      <color theme="5" tint="-0.249977111117893"/>
      <name val="Calibri"/>
      <family val="2"/>
      <scheme val="minor"/>
    </font>
    <font>
      <sz val="11"/>
      <name val="Calibri"/>
      <family val="2"/>
      <scheme val="minor"/>
    </font>
    <font>
      <b/>
      <sz val="11"/>
      <color theme="5" tint="-0.249977111117893"/>
      <name val="Calibri"/>
      <family val="2"/>
      <scheme val="minor"/>
    </font>
    <font>
      <sz val="11"/>
      <color theme="6"/>
      <name val="Calibri"/>
      <family val="2"/>
      <scheme val="minor"/>
    </font>
    <font>
      <i/>
      <sz val="10"/>
      <color theme="1"/>
      <name val="Calibri"/>
      <family val="2"/>
      <scheme val="minor"/>
    </font>
    <font>
      <sz val="10"/>
      <color theme="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3" fillId="0" borderId="0" xfId="0" applyFont="1"/>
    <xf numFmtId="0" fontId="1" fillId="0" borderId="0" xfId="0" applyFont="1"/>
    <xf numFmtId="0" fontId="0" fillId="0" borderId="0" xfId="0" applyFill="1" applyBorder="1"/>
    <xf numFmtId="0" fontId="0" fillId="0" borderId="1" xfId="0" applyBorder="1"/>
    <xf numFmtId="0" fontId="0" fillId="0" borderId="1" xfId="0" applyFill="1" applyBorder="1"/>
    <xf numFmtId="0" fontId="0" fillId="0" borderId="0" xfId="0" applyFill="1"/>
    <xf numFmtId="0" fontId="1" fillId="0" borderId="0" xfId="0" applyFont="1" applyFill="1"/>
    <xf numFmtId="0" fontId="1" fillId="0" borderId="0" xfId="0" applyFont="1" applyBorder="1"/>
    <xf numFmtId="0" fontId="1" fillId="0" borderId="0" xfId="0" applyFont="1" applyFill="1" applyBorder="1"/>
    <xf numFmtId="0" fontId="0" fillId="0" borderId="0"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6" xfId="0" applyFill="1" applyBorder="1"/>
    <xf numFmtId="0" fontId="0" fillId="0" borderId="7" xfId="0" applyBorder="1"/>
    <xf numFmtId="0" fontId="0" fillId="0" borderId="8" xfId="0" applyBorder="1"/>
    <xf numFmtId="0" fontId="0" fillId="0" borderId="9" xfId="0" applyFill="1" applyBorder="1"/>
    <xf numFmtId="0" fontId="1" fillId="0" borderId="10" xfId="0" applyFont="1" applyBorder="1"/>
    <xf numFmtId="0" fontId="1" fillId="0" borderId="1" xfId="0" applyFont="1" applyBorder="1"/>
    <xf numFmtId="0" fontId="0" fillId="0" borderId="11" xfId="0" applyBorder="1"/>
    <xf numFmtId="0" fontId="5" fillId="0" borderId="0" xfId="0" applyFont="1" applyBorder="1"/>
    <xf numFmtId="0" fontId="4" fillId="0" borderId="0" xfId="0" applyFont="1" applyFill="1" applyBorder="1"/>
    <xf numFmtId="0" fontId="1" fillId="0" borderId="5" xfId="0" applyFont="1" applyBorder="1"/>
    <xf numFmtId="0" fontId="0" fillId="0" borderId="9" xfId="0" applyBorder="1"/>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5" xfId="0" applyFill="1" applyBorder="1"/>
    <xf numFmtId="0" fontId="0" fillId="0" borderId="1" xfId="0" applyBorder="1" applyAlignment="1">
      <alignment horizontal="center" vertical="center"/>
    </xf>
    <xf numFmtId="0" fontId="0" fillId="0" borderId="11" xfId="0" applyBorder="1" applyAlignment="1">
      <alignment horizontal="center" vertical="center"/>
    </xf>
    <xf numFmtId="0" fontId="0" fillId="0" borderId="0" xfId="0" applyAlignment="1">
      <alignment wrapText="1"/>
    </xf>
    <xf numFmtId="0" fontId="0" fillId="0" borderId="0" xfId="0" applyAlignment="1"/>
    <xf numFmtId="0" fontId="1" fillId="0" borderId="0" xfId="0" applyFont="1" applyBorder="1" applyAlignment="1"/>
    <xf numFmtId="0" fontId="3" fillId="0" borderId="0" xfId="0" applyFont="1" applyFill="1"/>
    <xf numFmtId="0" fontId="1" fillId="0" borderId="10" xfId="0" applyFont="1" applyBorder="1" applyAlignment="1">
      <alignment horizontal="center"/>
    </xf>
    <xf numFmtId="0" fontId="0" fillId="0" borderId="0" xfId="0" applyBorder="1" applyAlignment="1">
      <alignment vertical="center"/>
    </xf>
    <xf numFmtId="0" fontId="3" fillId="0" borderId="0" xfId="0" applyFont="1" applyFill="1" applyBorder="1"/>
    <xf numFmtId="0" fontId="6" fillId="0" borderId="0" xfId="0" applyFont="1" applyBorder="1"/>
    <xf numFmtId="0" fontId="6" fillId="0" borderId="0" xfId="0" applyFont="1" applyFill="1" applyBorder="1"/>
    <xf numFmtId="0" fontId="7" fillId="0" borderId="0" xfId="0" applyFont="1" applyFill="1"/>
    <xf numFmtId="0" fontId="8" fillId="0" borderId="0" xfId="0" applyFont="1" applyFill="1" applyBorder="1"/>
    <xf numFmtId="0" fontId="9" fillId="0" borderId="0" xfId="0" applyFont="1"/>
    <xf numFmtId="0" fontId="0" fillId="0" borderId="4" xfId="0" applyFont="1" applyBorder="1"/>
    <xf numFmtId="0" fontId="0" fillId="0" borderId="6" xfId="0" applyFont="1" applyBorder="1"/>
    <xf numFmtId="0" fontId="0" fillId="0" borderId="1" xfId="0" applyFont="1" applyFill="1" applyBorder="1"/>
    <xf numFmtId="0" fontId="0" fillId="0" borderId="10" xfId="0" applyFont="1" applyFill="1" applyBorder="1"/>
    <xf numFmtId="0" fontId="1" fillId="0" borderId="10" xfId="0" applyFont="1" applyFill="1" applyBorder="1" applyAlignment="1">
      <alignment horizontal="center" vertical="center"/>
    </xf>
    <xf numFmtId="0" fontId="0" fillId="0" borderId="4" xfId="0" applyFont="1" applyFill="1" applyBorder="1"/>
    <xf numFmtId="0" fontId="0" fillId="0" borderId="1" xfId="0" applyFont="1" applyFill="1" applyBorder="1" applyAlignment="1">
      <alignment horizontal="center" vertical="center"/>
    </xf>
    <xf numFmtId="0" fontId="0" fillId="0" borderId="6" xfId="0" applyFont="1" applyFill="1" applyBorder="1"/>
    <xf numFmtId="0" fontId="7" fillId="0" borderId="6" xfId="0" applyFont="1" applyBorder="1"/>
    <xf numFmtId="0" fontId="7" fillId="0" borderId="0" xfId="0" applyFont="1"/>
    <xf numFmtId="0" fontId="10" fillId="0" borderId="3" xfId="0" applyFont="1" applyFill="1" applyBorder="1" applyAlignment="1">
      <alignment vertical="top" wrapText="1"/>
    </xf>
    <xf numFmtId="0" fontId="11" fillId="0" borderId="3" xfId="0" applyFont="1" applyBorder="1" applyAlignment="1">
      <alignment vertical="top" wrapText="1"/>
    </xf>
    <xf numFmtId="0" fontId="11" fillId="0" borderId="0" xfId="0" applyFont="1" applyAlignment="1">
      <alignment vertical="top" wrapText="1"/>
    </xf>
    <xf numFmtId="0" fontId="0" fillId="0" borderId="3" xfId="0" applyBorder="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7307580" cy="6867525"/>
    <xdr:sp macro="" textlink="">
      <xdr:nvSpPr>
        <xdr:cNvPr id="2" name="Tekstfelt 1"/>
        <xdr:cNvSpPr txBox="1"/>
      </xdr:nvSpPr>
      <xdr:spPr>
        <a:xfrm>
          <a:off x="0" y="457200"/>
          <a:ext cx="7307580" cy="68675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a-DK" sz="1100" b="1" u="sng">
              <a:solidFill>
                <a:schemeClr val="tx1"/>
              </a:solidFill>
              <a:effectLst/>
              <a:latin typeface="+mn-lt"/>
              <a:ea typeface="+mn-ea"/>
              <a:cs typeface="+mn-cs"/>
            </a:rPr>
            <a:t>Læsevejledning</a:t>
          </a:r>
        </a:p>
        <a:p>
          <a:endParaRPr lang="da-DK"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0">
              <a:solidFill>
                <a:schemeClr val="tx1"/>
              </a:solidFill>
              <a:effectLst/>
              <a:latin typeface="+mn-lt"/>
              <a:ea typeface="+mn-ea"/>
              <a:cs typeface="+mn-cs"/>
            </a:rPr>
            <a:t>Uddannelses- og Forskningsministeriets definition af</a:t>
          </a:r>
          <a:r>
            <a:rPr lang="da-DK" sz="1100" b="0" i="0" baseline="0">
              <a:solidFill>
                <a:schemeClr val="tx1"/>
              </a:solidFill>
              <a:effectLst/>
              <a:latin typeface="+mn-lt"/>
              <a:ea typeface="+mn-ea"/>
              <a:cs typeface="+mn-cs"/>
            </a:rPr>
            <a:t> grøn forskning, udvikling og innovation definerer syv undertemaer. Denne søgestreng er udarbejdet til at dække t</a:t>
          </a:r>
          <a:r>
            <a:rPr lang="da-DK" sz="1100" b="0" i="0">
              <a:solidFill>
                <a:schemeClr val="tx1"/>
              </a:solidFill>
              <a:effectLst/>
              <a:latin typeface="+mn-lt"/>
              <a:ea typeface="+mn-ea"/>
              <a:cs typeface="+mn-cs"/>
            </a:rPr>
            <a:t>emaet "4. Grøn transport"</a:t>
          </a:r>
          <a:r>
            <a:rPr lang="da-DK" sz="1100" b="0" i="0" baseline="0">
              <a:solidFill>
                <a:schemeClr val="tx1"/>
              </a:solidFill>
              <a:effectLst/>
              <a:latin typeface="+mn-lt"/>
              <a:ea typeface="+mn-ea"/>
              <a:cs typeface="+mn-cs"/>
            </a:rPr>
            <a:t> og er </a:t>
          </a:r>
          <a:r>
            <a:rPr lang="da-DK" sz="1100">
              <a:solidFill>
                <a:schemeClr val="tx1"/>
              </a:solidFill>
              <a:effectLst/>
              <a:latin typeface="+mn-lt"/>
              <a:ea typeface="+mn-ea"/>
              <a:cs typeface="+mn-cs"/>
            </a:rPr>
            <a:t>en opdateret</a:t>
          </a:r>
          <a:r>
            <a:rPr lang="da-DK" sz="1100" baseline="0">
              <a:solidFill>
                <a:schemeClr val="tx1"/>
              </a:solidFill>
              <a:effectLst/>
              <a:latin typeface="+mn-lt"/>
              <a:ea typeface="+mn-ea"/>
              <a:cs typeface="+mn-cs"/>
            </a:rPr>
            <a:t> version af den</a:t>
          </a:r>
          <a:r>
            <a:rPr lang="da-DK" sz="1100">
              <a:solidFill>
                <a:schemeClr val="tx1"/>
              </a:solidFill>
              <a:effectLst/>
              <a:latin typeface="+mn-lt"/>
              <a:ea typeface="+mn-ea"/>
              <a:cs typeface="+mn-cs"/>
            </a:rPr>
            <a:t> anvendte søgestreng</a:t>
          </a:r>
          <a:r>
            <a:rPr lang="da-DK" sz="1100" baseline="0">
              <a:solidFill>
                <a:schemeClr val="tx1"/>
              </a:solidFill>
              <a:effectLst/>
              <a:latin typeface="+mn-lt"/>
              <a:ea typeface="+mn-ea"/>
              <a:cs typeface="+mn-cs"/>
            </a:rPr>
            <a:t> for området</a:t>
          </a:r>
          <a:r>
            <a:rPr lang="da-DK" sz="1100">
              <a:solidFill>
                <a:schemeClr val="tx1"/>
              </a:solidFill>
              <a:effectLst/>
              <a:latin typeface="+mn-lt"/>
              <a:ea typeface="+mn-ea"/>
              <a:cs typeface="+mn-cs"/>
            </a:rPr>
            <a:t> i "Bibliometrisk analyse af Danmarks grønne forskning", der blev offentliggjort i forbindelse med den grønne forskningsstrategi ultimo september 2020. </a:t>
          </a:r>
          <a:endParaRPr lang="da-DK">
            <a:effectLst/>
          </a:endParaRPr>
        </a:p>
        <a:p>
          <a:endParaRPr lang="da-DK" sz="1100">
            <a:solidFill>
              <a:schemeClr val="tx1"/>
            </a:solidFill>
            <a:effectLst/>
            <a:latin typeface="+mn-lt"/>
            <a:ea typeface="+mn-ea"/>
            <a:cs typeface="+mn-cs"/>
          </a:endParaRPr>
        </a:p>
        <a:p>
          <a:r>
            <a:rPr lang="da-DK" sz="1100">
              <a:solidFill>
                <a:schemeClr val="tx1"/>
              </a:solidFill>
              <a:effectLst/>
              <a:latin typeface="+mn-lt"/>
              <a:ea typeface="+mn-ea"/>
              <a:cs typeface="+mn-cs"/>
            </a:rPr>
            <a:t>Med søgestrengen for "</a:t>
          </a:r>
          <a:r>
            <a:rPr lang="da-DK" sz="1100" b="1">
              <a:solidFill>
                <a:schemeClr val="tx1"/>
              </a:solidFill>
              <a:effectLst/>
              <a:latin typeface="+mn-lt"/>
              <a:ea typeface="+mn-ea"/>
              <a:cs typeface="+mn-cs"/>
            </a:rPr>
            <a:t>Grø</a:t>
          </a:r>
          <a:r>
            <a:rPr lang="da-DK" sz="1100" b="1" i="0" baseline="0">
              <a:solidFill>
                <a:schemeClr val="tx1"/>
              </a:solidFill>
              <a:effectLst/>
              <a:latin typeface="+mn-lt"/>
              <a:ea typeface="+mn-ea"/>
              <a:cs typeface="+mn-cs"/>
            </a:rPr>
            <a:t>n transport</a:t>
          </a:r>
          <a:r>
            <a:rPr lang="da-DK" sz="1100" b="0" i="0" baseline="0">
              <a:solidFill>
                <a:schemeClr val="tx1"/>
              </a:solidFill>
              <a:effectLst/>
              <a:latin typeface="+mn-lt"/>
              <a:ea typeface="+mn-ea"/>
              <a:cs typeface="+mn-cs"/>
            </a:rPr>
            <a:t>"</a:t>
          </a:r>
          <a:r>
            <a:rPr lang="da-DK" sz="1100" b="1" i="0" baseline="0">
              <a:solidFill>
                <a:schemeClr val="tx1"/>
              </a:solidFill>
              <a:effectLst/>
              <a:latin typeface="+mn-lt"/>
              <a:ea typeface="+mn-ea"/>
              <a:cs typeface="+mn-cs"/>
            </a:rPr>
            <a:t> </a:t>
          </a:r>
          <a:r>
            <a:rPr lang="da-DK" sz="1100" baseline="0">
              <a:solidFill>
                <a:schemeClr val="tx1"/>
              </a:solidFill>
              <a:effectLst/>
              <a:latin typeface="+mn-lt"/>
              <a:ea typeface="+mn-ea"/>
              <a:cs typeface="+mn-cs"/>
            </a:rPr>
            <a:t>fremsøges grøn forskning i </a:t>
          </a:r>
          <a:r>
            <a:rPr lang="da-DK" sz="1100" b="0" baseline="0">
              <a:solidFill>
                <a:schemeClr val="tx1"/>
              </a:solidFill>
              <a:effectLst/>
              <a:latin typeface="+mn-lt"/>
              <a:ea typeface="+mn-ea"/>
              <a:cs typeface="+mn-cs"/>
            </a:rPr>
            <a:t>t</a:t>
          </a:r>
          <a:r>
            <a:rPr lang="da-DK" sz="1100" b="0">
              <a:solidFill>
                <a:schemeClr val="tx1"/>
              </a:solidFill>
              <a:effectLst/>
              <a:latin typeface="+mn-lt"/>
              <a:ea typeface="+mn-ea"/>
              <a:cs typeface="+mn-cs"/>
            </a:rPr>
            <a:t>ransporten på vand, skinner, vej (dvs. både biler, lastbiler og cykler), i luften og er af last såvel som persontransport. Endvidere</a:t>
          </a:r>
          <a:r>
            <a:rPr lang="da-DK" sz="1100" b="0" baseline="0">
              <a:solidFill>
                <a:schemeClr val="tx1"/>
              </a:solidFill>
              <a:effectLst/>
              <a:latin typeface="+mn-lt"/>
              <a:ea typeface="+mn-ea"/>
              <a:cs typeface="+mn-cs"/>
            </a:rPr>
            <a:t> fremsøges f</a:t>
          </a:r>
          <a:r>
            <a:rPr lang="da-DK" sz="1100" b="0">
              <a:solidFill>
                <a:schemeClr val="tx1"/>
              </a:solidFill>
              <a:effectLst/>
              <a:latin typeface="+mn-lt"/>
              <a:ea typeface="+mn-ea"/>
              <a:cs typeface="+mn-cs"/>
            </a:rPr>
            <a:t>orskningen i alternative energikilder til person- og godstransport, herunder elektrificering, hybrid og naturgas er medtaget såvel som forskning i forurening fra transport. </a:t>
          </a:r>
        </a:p>
        <a:p>
          <a:endParaRPr lang="da-DK" sz="1100" b="1">
            <a:solidFill>
              <a:schemeClr val="tx1"/>
            </a:solidFill>
            <a:effectLst/>
            <a:latin typeface="+mn-lt"/>
            <a:ea typeface="+mn-ea"/>
            <a:cs typeface="+mn-cs"/>
          </a:endParaRPr>
        </a:p>
        <a:p>
          <a:r>
            <a:rPr lang="da-DK" sz="1100">
              <a:solidFill>
                <a:schemeClr val="tx1"/>
              </a:solidFill>
              <a:effectLst/>
              <a:latin typeface="+mn-lt"/>
              <a:ea typeface="+mn-ea"/>
              <a:cs typeface="+mn-cs"/>
            </a:rPr>
            <a:t>Søgeordene</a:t>
          </a:r>
          <a:r>
            <a:rPr lang="da-DK" sz="1100" baseline="0">
              <a:solidFill>
                <a:schemeClr val="tx1"/>
              </a:solidFill>
              <a:effectLst/>
              <a:latin typeface="+mn-lt"/>
              <a:ea typeface="+mn-ea"/>
              <a:cs typeface="+mn-cs"/>
            </a:rPr>
            <a:t> inkluderer f</a:t>
          </a:r>
          <a:r>
            <a:rPr lang="da-DK" sz="1100">
              <a:solidFill>
                <a:schemeClr val="tx1"/>
              </a:solidFill>
              <a:effectLst/>
              <a:latin typeface="+mn-lt"/>
              <a:ea typeface="+mn-ea"/>
              <a:cs typeface="+mn-cs"/>
            </a:rPr>
            <a:t>orskning i transport, der udleder mindre luftforurening pga. nye drivmidler og bedre rensning, hvorimod udvikling af nye miljøteknologier, der kan bidrage til rent miljø og biodiversitet, er medtaget i søgestrengen for "5. Miljøbeskyttelse, cirkulær økonomi og miljøteknologi". For så vidt angår biobrændstoffer er fokus i denne</a:t>
          </a:r>
          <a:r>
            <a:rPr lang="da-DK" sz="1100" baseline="0">
              <a:solidFill>
                <a:schemeClr val="tx1"/>
              </a:solidFill>
              <a:effectLst/>
              <a:latin typeface="+mn-lt"/>
              <a:ea typeface="+mn-ea"/>
              <a:cs typeface="+mn-cs"/>
            </a:rPr>
            <a:t> søgestreng </a:t>
          </a:r>
          <a:r>
            <a:rPr lang="da-DK" sz="1100">
              <a:solidFill>
                <a:schemeClr val="tx1"/>
              </a:solidFill>
              <a:effectLst/>
              <a:latin typeface="+mn-lt"/>
              <a:ea typeface="+mn-ea"/>
              <a:cs typeface="+mn-cs"/>
            </a:rPr>
            <a:t>på deres anvendelse i transportsystemet, </a:t>
          </a:r>
          <a:r>
            <a:rPr lang="da-DK" sz="1100" baseline="0">
              <a:solidFill>
                <a:schemeClr val="tx1"/>
              </a:solidFill>
              <a:effectLst/>
              <a:latin typeface="+mn-lt"/>
              <a:ea typeface="+mn-ea"/>
              <a:cs typeface="+mn-cs"/>
            </a:rPr>
            <a:t>mens forskning med fokus på dyrkning af biomasse fanges af de generelle produktionssøgeord i søgestrengen for "3. Bæredygtig fødevareproduktion, landbrug og skove". </a:t>
          </a:r>
          <a:r>
            <a:rPr lang="da-DK" sz="1100">
              <a:solidFill>
                <a:schemeClr val="tx1"/>
              </a:solidFill>
              <a:effectLst/>
              <a:latin typeface="+mn-lt"/>
              <a:ea typeface="+mn-ea"/>
              <a:cs typeface="+mn-cs"/>
            </a:rPr>
            <a:t>Forskning med fokus på omdannelsen af biomasse til energikilde fremsøges af "1. Bæredygtige energiteknologier og -produktion mv.". </a:t>
          </a:r>
        </a:p>
        <a:p>
          <a:endParaRPr lang="da-DK" sz="1100" baseline="0">
            <a:solidFill>
              <a:schemeClr val="tx1"/>
            </a:solidFill>
            <a:effectLst/>
            <a:latin typeface="+mn-lt"/>
            <a:ea typeface="+mn-ea"/>
            <a:cs typeface="+mn-cs"/>
          </a:endParaRPr>
        </a:p>
        <a:p>
          <a:pPr eaLnBrk="1" fontAlgn="auto" latinLnBrk="0" hangingPunct="1"/>
          <a:r>
            <a:rPr lang="da-DK" sz="1100" b="0" i="0">
              <a:solidFill>
                <a:schemeClr val="tx1"/>
              </a:solidFill>
              <a:effectLst/>
              <a:latin typeface="+mn-lt"/>
              <a:ea typeface="+mn-ea"/>
              <a:cs typeface="+mn-cs"/>
            </a:rPr>
            <a:t>På grund af forskningens tværfaglige karakter er de grønne temaer ikke gensidigt udelukkende, og der vil således være forskningspublikationer, der hører under flere temaer. </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For at undersøge temaet </a:t>
          </a:r>
          <a:r>
            <a:rPr lang="da-DK" sz="1100" baseline="0">
              <a:solidFill>
                <a:schemeClr val="tx1"/>
              </a:solidFill>
              <a:effectLst/>
              <a:latin typeface="+mn-lt"/>
              <a:ea typeface="+mn-ea"/>
              <a:cs typeface="+mn-cs"/>
            </a:rPr>
            <a:t>"4. Grøn transport" </a:t>
          </a:r>
          <a:r>
            <a:rPr lang="da-DK" sz="1100">
              <a:solidFill>
                <a:schemeClr val="tx1"/>
              </a:solidFill>
              <a:effectLst/>
              <a:latin typeface="+mn-lt"/>
              <a:ea typeface="+mn-ea"/>
              <a:cs typeface="+mn-cs"/>
            </a:rPr>
            <a:t>er der udarbejdet en såkaldt bloksøgning</a:t>
          </a:r>
          <a:r>
            <a:rPr lang="da-DK" sz="1100" baseline="0">
              <a:solidFill>
                <a:schemeClr val="tx1"/>
              </a:solidFill>
              <a:effectLst/>
              <a:latin typeface="+mn-lt"/>
              <a:ea typeface="+mn-ea"/>
              <a:cs typeface="+mn-cs"/>
            </a:rPr>
            <a:t>. Blokkene</a:t>
          </a:r>
          <a:r>
            <a:rPr lang="da-DK" sz="1100">
              <a:solidFill>
                <a:schemeClr val="tx1"/>
              </a:solidFill>
              <a:effectLst/>
              <a:latin typeface="+mn-lt"/>
              <a:ea typeface="+mn-ea"/>
              <a:cs typeface="+mn-cs"/>
            </a:rPr>
            <a:t> kan ses i </a:t>
          </a:r>
          <a:r>
            <a:rPr lang="da-DK" sz="1100" b="1">
              <a:solidFill>
                <a:schemeClr val="tx1"/>
              </a:solidFill>
              <a:effectLst/>
              <a:latin typeface="+mn-lt"/>
              <a:ea typeface="+mn-ea"/>
              <a:cs typeface="+mn-cs"/>
            </a:rPr>
            <a:t>fanen</a:t>
          </a:r>
          <a:r>
            <a:rPr lang="da-DK" sz="1100" b="1" baseline="0">
              <a:solidFill>
                <a:schemeClr val="tx1"/>
              </a:solidFill>
              <a:effectLst/>
              <a:latin typeface="+mn-lt"/>
              <a:ea typeface="+mn-ea"/>
              <a:cs typeface="+mn-cs"/>
            </a:rPr>
            <a:t> </a:t>
          </a:r>
          <a:r>
            <a:rPr lang="da-DK" sz="1100" b="1">
              <a:solidFill>
                <a:schemeClr val="tx1"/>
              </a:solidFill>
              <a:effectLst/>
              <a:latin typeface="+mn-lt"/>
              <a:ea typeface="+mn-ea"/>
              <a:cs typeface="+mn-cs"/>
            </a:rPr>
            <a:t>"Grøn</a:t>
          </a:r>
          <a:r>
            <a:rPr lang="da-DK" sz="1100" b="1" baseline="0">
              <a:solidFill>
                <a:schemeClr val="tx1"/>
              </a:solidFill>
              <a:effectLst/>
              <a:latin typeface="+mn-lt"/>
              <a:ea typeface="+mn-ea"/>
              <a:cs typeface="+mn-cs"/>
            </a:rPr>
            <a:t> transport</a:t>
          </a:r>
          <a:r>
            <a:rPr lang="da-DK" sz="1100" b="1">
              <a:solidFill>
                <a:schemeClr val="tx1"/>
              </a:solidFill>
              <a:effectLst/>
              <a:latin typeface="+mn-lt"/>
              <a:ea typeface="+mn-ea"/>
              <a:cs typeface="+mn-cs"/>
            </a:rPr>
            <a:t>".</a:t>
          </a:r>
          <a:r>
            <a:rPr lang="da-DK" sz="1100" b="1" baseline="0">
              <a:solidFill>
                <a:schemeClr val="tx1"/>
              </a:solidFill>
              <a:effectLst/>
              <a:latin typeface="+mn-lt"/>
              <a:ea typeface="+mn-ea"/>
              <a:cs typeface="+mn-cs"/>
            </a:rPr>
            <a:t> </a:t>
          </a:r>
          <a:r>
            <a:rPr lang="da-DK">
              <a:effectLst/>
            </a:rPr>
            <a:t>Blokkene er udarbejdet ved at dele alle søgeordene op i grupper (blokke). De enkelte blokke kan enten bestå af synonyme eller komplementære emneord.</a:t>
          </a:r>
          <a:r>
            <a:rPr lang="da-DK" baseline="0">
              <a:effectLst/>
            </a:rPr>
            <a:t> </a:t>
          </a:r>
          <a:r>
            <a:rPr lang="da-DK">
              <a:effectLst/>
            </a:rPr>
            <a:t>Søgning</a:t>
          </a:r>
          <a:r>
            <a:rPr lang="da-DK" baseline="0">
              <a:effectLst/>
            </a:rPr>
            <a:t> på n</a:t>
          </a:r>
          <a:r>
            <a:rPr lang="da-DK">
              <a:effectLst/>
            </a:rPr>
            <a:t>avneord</a:t>
          </a:r>
          <a:r>
            <a:rPr lang="da-DK" baseline="0">
              <a:effectLst/>
            </a:rPr>
            <a:t> er kasusneutral, så der søges på både entals- og flertalsformer </a:t>
          </a:r>
          <a:r>
            <a:rPr lang="da-DK" sz="1100" baseline="0">
              <a:solidFill>
                <a:schemeClr val="tx1"/>
              </a:solidFill>
              <a:effectLst/>
              <a:latin typeface="+mn-lt"/>
              <a:ea typeface="+mn-ea"/>
              <a:cs typeface="+mn-cs"/>
            </a:rPr>
            <a:t>(ved denne søgetype sættes søgordet i "")</a:t>
          </a:r>
          <a:r>
            <a:rPr lang="da-DK" baseline="0">
              <a:effectLst/>
            </a:rPr>
            <a:t>. En søgning på "car" vil derfor også fremsøge "cars".</a:t>
          </a:r>
          <a:endParaRPr lang="da-DK">
            <a:effectLst/>
          </a:endParaRPr>
        </a:p>
        <a:p>
          <a:endParaRPr lang="da-DK" b="1">
            <a:effectLst/>
          </a:endParaRPr>
        </a:p>
        <a:p>
          <a:r>
            <a:rPr lang="da-DK" sz="1100" b="1" baseline="0">
              <a:solidFill>
                <a:schemeClr val="tx1"/>
              </a:solidFill>
              <a:effectLst/>
              <a:latin typeface="+mn-lt"/>
              <a:ea typeface="+mn-ea"/>
              <a:cs typeface="+mn-cs"/>
            </a:rPr>
            <a:t>Alle blokkene i søgestrengen for "4. Grøn transport" skal læses som en kombination af søgeord</a:t>
          </a:r>
          <a:r>
            <a:rPr lang="da-DK" sz="1100" b="0" baseline="0">
              <a:solidFill>
                <a:schemeClr val="tx1"/>
              </a:solidFill>
              <a:effectLst/>
              <a:latin typeface="+mn-lt"/>
              <a:ea typeface="+mn-ea"/>
              <a:cs typeface="+mn-cs"/>
            </a:rPr>
            <a:t>. F.eks. er blok 1.1 kombindert med "</a:t>
          </a:r>
          <a:r>
            <a:rPr lang="da-DK" sz="1100" b="1" baseline="0">
              <a:solidFill>
                <a:schemeClr val="tx1"/>
              </a:solidFill>
              <a:effectLst/>
              <a:latin typeface="+mn-lt"/>
              <a:ea typeface="+mn-ea"/>
              <a:cs typeface="+mn-cs"/>
            </a:rPr>
            <a:t>AND</a:t>
          </a:r>
          <a:r>
            <a:rPr lang="da-DK" sz="1100" b="0" baseline="0">
              <a:solidFill>
                <a:schemeClr val="tx1"/>
              </a:solidFill>
              <a:effectLst/>
              <a:latin typeface="+mn-lt"/>
              <a:ea typeface="+mn-ea"/>
              <a:cs typeface="+mn-cs"/>
            </a:rPr>
            <a:t>". Det vil sige, at </a:t>
          </a:r>
          <a:r>
            <a:rPr lang="da-DK" sz="1100" baseline="0">
              <a:solidFill>
                <a:schemeClr val="tx1"/>
              </a:solidFill>
              <a:effectLst/>
              <a:latin typeface="+mn-lt"/>
              <a:ea typeface="+mn-ea"/>
              <a:cs typeface="+mn-cs"/>
            </a:rPr>
            <a:t>et søgeord i blok 1.1.a skal stå sammen med et søgeord i blok 1.1.b, før der er e</a:t>
          </a:r>
          <a:r>
            <a:rPr lang="da-DK" sz="1100" b="0" baseline="0">
              <a:solidFill>
                <a:schemeClr val="tx1"/>
              </a:solidFill>
              <a:effectLst/>
              <a:latin typeface="+mn-lt"/>
              <a:ea typeface="+mn-ea"/>
              <a:cs typeface="+mn-cs"/>
            </a:rPr>
            <a:t>t "HIT", og publikationen inkluderes i analysen. For blok 1.0, skal der være et "HIT" i både blok </a:t>
          </a:r>
          <a:r>
            <a:rPr lang="da-DK" sz="1100" b="0" i="0" u="none" strike="noStrike">
              <a:solidFill>
                <a:schemeClr val="tx1"/>
              </a:solidFill>
              <a:effectLst/>
              <a:latin typeface="+mn-lt"/>
              <a:ea typeface="+mn-ea"/>
              <a:cs typeface="+mn-cs"/>
            </a:rPr>
            <a:t>1.0.a,</a:t>
          </a:r>
          <a:r>
            <a:rPr lang="da-DK" sz="1100" b="0" i="0" u="none" strike="noStrike" baseline="0">
              <a:solidFill>
                <a:schemeClr val="tx1"/>
              </a:solidFill>
              <a:effectLst/>
              <a:latin typeface="+mn-lt"/>
              <a:ea typeface="+mn-ea"/>
              <a:cs typeface="+mn-cs"/>
            </a:rPr>
            <a:t> </a:t>
          </a:r>
          <a:r>
            <a:rPr lang="da-DK" sz="1100" b="0" i="0" u="none" strike="noStrike">
              <a:solidFill>
                <a:schemeClr val="tx1"/>
              </a:solidFill>
              <a:effectLst/>
              <a:latin typeface="+mn-lt"/>
              <a:ea typeface="+mn-ea"/>
              <a:cs typeface="+mn-cs"/>
            </a:rPr>
            <a:t>1.0.b</a:t>
          </a:r>
          <a:r>
            <a:rPr lang="da-DK" sz="1100" b="0" i="0" u="none" strike="noStrike" baseline="0">
              <a:solidFill>
                <a:schemeClr val="tx1"/>
              </a:solidFill>
              <a:effectLst/>
              <a:latin typeface="+mn-lt"/>
              <a:ea typeface="+mn-ea"/>
              <a:cs typeface="+mn-cs"/>
            </a:rPr>
            <a:t> og</a:t>
          </a:r>
          <a:r>
            <a:rPr lang="da-DK" b="0"/>
            <a:t> </a:t>
          </a:r>
          <a:r>
            <a:rPr lang="da-DK" sz="1100" b="0" i="0" u="none" strike="noStrike">
              <a:solidFill>
                <a:schemeClr val="tx1"/>
              </a:solidFill>
              <a:effectLst/>
              <a:latin typeface="+mn-lt"/>
              <a:ea typeface="+mn-ea"/>
              <a:cs typeface="+mn-cs"/>
            </a:rPr>
            <a:t>1.0.c,</a:t>
          </a:r>
          <a:r>
            <a:rPr lang="da-DK" sz="1100" b="0" baseline="0">
              <a:solidFill>
                <a:schemeClr val="tx1"/>
              </a:solidFill>
              <a:effectLst/>
              <a:latin typeface="+mn-lt"/>
              <a:ea typeface="+mn-ea"/>
              <a:cs typeface="+mn-cs"/>
            </a:rPr>
            <a:t> </a:t>
          </a:r>
          <a:r>
            <a:rPr lang="da-DK" sz="1100" baseline="0">
              <a:solidFill>
                <a:schemeClr val="tx1"/>
              </a:solidFill>
              <a:effectLst/>
              <a:latin typeface="+mn-lt"/>
              <a:ea typeface="+mn-ea"/>
              <a:cs typeface="+mn-cs"/>
            </a:rPr>
            <a:t>før publikation inkluderes i analysen. </a:t>
          </a:r>
        </a:p>
        <a:p>
          <a:endParaRPr lang="da-DK" sz="1100"/>
        </a:p>
        <a:p>
          <a:r>
            <a:rPr lang="da-DK" sz="1100" b="1"/>
            <a:t>Der er udarbejdet</a:t>
          </a:r>
          <a:r>
            <a:rPr lang="da-DK" sz="1100" b="1" baseline="0"/>
            <a:t> følgende blokke til analyseområdet Grøn transport:</a:t>
          </a:r>
        </a:p>
        <a:p>
          <a:r>
            <a:rPr lang="da-DK" sz="1100" b="1" i="0" u="sng" strike="noStrike">
              <a:solidFill>
                <a:schemeClr val="tx1"/>
              </a:solidFill>
              <a:effectLst/>
              <a:latin typeface="+mn-lt"/>
              <a:ea typeface="+mn-ea"/>
              <a:cs typeface="+mn-cs"/>
            </a:rPr>
            <a:t>1.0 Grøn godstransport</a:t>
          </a:r>
          <a:endParaRPr lang="da-DK" sz="1100" b="0" i="0" u="none" strike="noStrike">
            <a:solidFill>
              <a:schemeClr val="tx1"/>
            </a:solidFill>
            <a:effectLst/>
            <a:latin typeface="+mn-lt"/>
            <a:ea typeface="+mn-ea"/>
            <a:cs typeface="+mn-cs"/>
          </a:endParaRPr>
        </a:p>
        <a:p>
          <a:r>
            <a:rPr lang="da-DK" sz="1100" b="1" i="0" u="sng" strike="noStrike">
              <a:solidFill>
                <a:schemeClr val="tx1"/>
              </a:solidFill>
              <a:effectLst/>
              <a:latin typeface="+mn-lt"/>
              <a:ea typeface="+mn-ea"/>
              <a:cs typeface="+mn-cs"/>
            </a:rPr>
            <a:t>1.1 Grøn persontransport </a:t>
          </a:r>
          <a:r>
            <a:rPr lang="da-DK"/>
            <a:t> </a:t>
          </a:r>
        </a:p>
        <a:p>
          <a:r>
            <a:rPr lang="da-DK" sz="1100" b="1" i="0" u="sng" strike="noStrike">
              <a:solidFill>
                <a:schemeClr val="tx1"/>
              </a:solidFill>
              <a:effectLst/>
              <a:latin typeface="+mn-lt"/>
              <a:ea typeface="+mn-ea"/>
              <a:cs typeface="+mn-cs"/>
            </a:rPr>
            <a:t>1.2 Intelligent transport</a:t>
          </a:r>
          <a:r>
            <a:rPr lang="da-DK"/>
            <a:t> </a:t>
          </a:r>
        </a:p>
        <a:p>
          <a:r>
            <a:rPr lang="da-DK" sz="1100" b="1" i="0" u="sng" strike="noStrike">
              <a:solidFill>
                <a:schemeClr val="tx1"/>
              </a:solidFill>
              <a:effectLst/>
              <a:latin typeface="+mn-lt"/>
              <a:ea typeface="+mn-ea"/>
              <a:cs typeface="+mn-cs"/>
            </a:rPr>
            <a:t>1.3 Skibstransport</a:t>
          </a:r>
          <a:r>
            <a:rPr lang="da-DK"/>
            <a:t>  </a:t>
          </a:r>
        </a:p>
        <a:p>
          <a:r>
            <a:rPr lang="da-DK" sz="1100" b="1" i="0" u="sng" strike="noStrike">
              <a:solidFill>
                <a:schemeClr val="tx1"/>
              </a:solidFill>
              <a:effectLst/>
              <a:latin typeface="+mn-lt"/>
              <a:ea typeface="+mn-ea"/>
              <a:cs typeface="+mn-cs"/>
            </a:rPr>
            <a:t>1.4 Togtransport</a:t>
          </a:r>
          <a:r>
            <a:rPr lang="da-DK"/>
            <a:t> </a:t>
          </a:r>
        </a:p>
        <a:p>
          <a:r>
            <a:rPr lang="da-DK" sz="1100" b="1" i="0" u="sng" strike="noStrike">
              <a:solidFill>
                <a:schemeClr val="tx1"/>
              </a:solidFill>
              <a:effectLst/>
              <a:latin typeface="+mn-lt"/>
              <a:ea typeface="+mn-ea"/>
              <a:cs typeface="+mn-cs"/>
            </a:rPr>
            <a:t>1.5 Droner og intelligente systemer til transport</a:t>
          </a:r>
          <a:r>
            <a:rPr lang="da-DK"/>
            <a:t> </a:t>
          </a:r>
          <a:endParaRPr lang="da-DK" sz="1100" b="1" baseline="0"/>
        </a:p>
      </xdr:txBody>
    </xdr:sp>
    <xdr:clientData/>
  </xdr:oneCellAnchor>
  <xdr:twoCellAnchor>
    <xdr:from>
      <xdr:col>15</xdr:col>
      <xdr:colOff>334432</xdr:colOff>
      <xdr:row>1</xdr:row>
      <xdr:rowOff>22860</xdr:rowOff>
    </xdr:from>
    <xdr:to>
      <xdr:col>17</xdr:col>
      <xdr:colOff>601979</xdr:colOff>
      <xdr:row>6</xdr:row>
      <xdr:rowOff>66675</xdr:rowOff>
    </xdr:to>
    <xdr:sp macro="" textlink="">
      <xdr:nvSpPr>
        <xdr:cNvPr id="3" name="Tekstfelt 2"/>
        <xdr:cNvSpPr txBox="1"/>
      </xdr:nvSpPr>
      <xdr:spPr>
        <a:xfrm>
          <a:off x="10021357" y="289560"/>
          <a:ext cx="2258272" cy="9963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AND</a:t>
          </a:r>
          <a:r>
            <a:rPr lang="da-DK" sz="1100" b="1" baseline="0"/>
            <a:t> </a:t>
          </a:r>
          <a:r>
            <a:rPr lang="da-DK" sz="1100" b="0" baseline="0"/>
            <a:t>mellem blok 1.4.a og blok 1.4.b, dvs. der skal være </a:t>
          </a:r>
          <a:r>
            <a:rPr lang="da-DK" sz="1100" b="1" baseline="0"/>
            <a:t>"HIT" fra blok 1.4.a OG et hit inden for blok 1.4.b</a:t>
          </a:r>
          <a:r>
            <a:rPr lang="da-DK" sz="1100" b="0" baseline="0"/>
            <a:t> for at publikationen  bliver medtaget i analysen.</a:t>
          </a:r>
          <a:endParaRPr lang="da-DK" sz="1100"/>
        </a:p>
      </xdr:txBody>
    </xdr:sp>
    <xdr:clientData/>
  </xdr:twoCellAnchor>
  <xdr:twoCellAnchor>
    <xdr:from>
      <xdr:col>14</xdr:col>
      <xdr:colOff>190500</xdr:colOff>
      <xdr:row>3</xdr:row>
      <xdr:rowOff>140018</xdr:rowOff>
    </xdr:from>
    <xdr:to>
      <xdr:col>15</xdr:col>
      <xdr:colOff>334432</xdr:colOff>
      <xdr:row>9</xdr:row>
      <xdr:rowOff>7620</xdr:rowOff>
    </xdr:to>
    <xdr:cxnSp macro="">
      <xdr:nvCxnSpPr>
        <xdr:cNvPr id="4" name="Lige pilforbindelse 3"/>
        <xdr:cNvCxnSpPr>
          <a:stCxn id="3" idx="1"/>
        </xdr:cNvCxnSpPr>
      </xdr:nvCxnSpPr>
      <xdr:spPr>
        <a:xfrm flipH="1">
          <a:off x="9496425" y="787718"/>
          <a:ext cx="524932" cy="1010602"/>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16</xdr:col>
      <xdr:colOff>578272</xdr:colOff>
      <xdr:row>25</xdr:row>
      <xdr:rowOff>167639</xdr:rowOff>
    </xdr:from>
    <xdr:to>
      <xdr:col>19</xdr:col>
      <xdr:colOff>0</xdr:colOff>
      <xdr:row>30</xdr:row>
      <xdr:rowOff>0</xdr:rowOff>
    </xdr:to>
    <xdr:sp macro="" textlink="">
      <xdr:nvSpPr>
        <xdr:cNvPr id="5" name="Tekstfelt 4"/>
        <xdr:cNvSpPr txBox="1"/>
      </xdr:nvSpPr>
      <xdr:spPr>
        <a:xfrm>
          <a:off x="11646322" y="5006339"/>
          <a:ext cx="2022053" cy="7848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Beskrivelse</a:t>
          </a:r>
          <a:r>
            <a:rPr lang="da-DK" sz="1100" baseline="0"/>
            <a:t> af </a:t>
          </a:r>
          <a:r>
            <a:rPr lang="da-DK" sz="1100" b="1" baseline="0"/>
            <a:t>søgestrengen</a:t>
          </a:r>
          <a:r>
            <a:rPr lang="da-DK" sz="1100" baseline="0"/>
            <a:t>, hvor ordene i de enkelte blokke indgår i de viste parenteser med "OR" imellem sig. </a:t>
          </a:r>
          <a:endParaRPr lang="da-DK" sz="1100"/>
        </a:p>
      </xdr:txBody>
    </xdr:sp>
    <xdr:clientData/>
  </xdr:twoCellAnchor>
  <xdr:twoCellAnchor>
    <xdr:from>
      <xdr:col>16</xdr:col>
      <xdr:colOff>1906</xdr:colOff>
      <xdr:row>26</xdr:row>
      <xdr:rowOff>106682</xdr:rowOff>
    </xdr:from>
    <xdr:to>
      <xdr:col>16</xdr:col>
      <xdr:colOff>578272</xdr:colOff>
      <xdr:row>27</xdr:row>
      <xdr:rowOff>179070</xdr:rowOff>
    </xdr:to>
    <xdr:cxnSp macro="">
      <xdr:nvCxnSpPr>
        <xdr:cNvPr id="6" name="Lige pilforbindelse 5"/>
        <xdr:cNvCxnSpPr>
          <a:stCxn id="5" idx="1"/>
        </xdr:cNvCxnSpPr>
      </xdr:nvCxnSpPr>
      <xdr:spPr>
        <a:xfrm flipH="1" flipV="1">
          <a:off x="11069956" y="5135882"/>
          <a:ext cx="576366" cy="262888"/>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16</xdr:col>
      <xdr:colOff>228600</xdr:colOff>
      <xdr:row>8</xdr:row>
      <xdr:rowOff>175260</xdr:rowOff>
    </xdr:from>
    <xdr:to>
      <xdr:col>19</xdr:col>
      <xdr:colOff>0</xdr:colOff>
      <xdr:row>20</xdr:row>
      <xdr:rowOff>47625</xdr:rowOff>
    </xdr:to>
    <xdr:sp macro="" textlink="">
      <xdr:nvSpPr>
        <xdr:cNvPr id="7" name="Tekstfelt 6"/>
        <xdr:cNvSpPr txBox="1"/>
      </xdr:nvSpPr>
      <xdr:spPr>
        <a:xfrm>
          <a:off x="11296650" y="1775460"/>
          <a:ext cx="2371725" cy="2158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OR </a:t>
          </a:r>
          <a:r>
            <a:rPr lang="da-DK" sz="1100" b="0"/>
            <a:t>mellem</a:t>
          </a:r>
          <a:r>
            <a:rPr lang="da-DK" sz="1100" b="0" baseline="0"/>
            <a:t> søgeordene i både blok 1.4.a og blok 1.4.b, dvs. at ét af søgeordene i hver blok skal optræde i publikationens titel, abstract eller author keywords for at give et "HIT". </a:t>
          </a:r>
        </a:p>
        <a:p>
          <a:endParaRPr lang="da-DK" sz="1100" b="0" baseline="0"/>
        </a:p>
        <a:p>
          <a:r>
            <a:rPr lang="da-DK" sz="1100" b="0" baseline="0"/>
            <a:t>Det kan f.eks. enten være søgeordet rail </a:t>
          </a:r>
          <a:r>
            <a:rPr lang="da-DK" sz="1100" b="1" baseline="0"/>
            <a:t>eller</a:t>
          </a:r>
          <a:r>
            <a:rPr lang="da-DK" sz="1100" b="0" baseline="0"/>
            <a:t> railway, der giver et "HIT" i blok 1.4.a. Tilsvarende kan det f.eks. electrification </a:t>
          </a:r>
          <a:r>
            <a:rPr lang="da-DK" sz="1100" b="1" baseline="0"/>
            <a:t>eller</a:t>
          </a:r>
          <a:r>
            <a:rPr lang="da-DK" sz="1100" b="0" baseline="0"/>
            <a:t> electric, der giver et "HIT" i blok 1.4.b.</a:t>
          </a:r>
          <a:endParaRPr lang="da-DK" sz="1100" b="1"/>
        </a:p>
      </xdr:txBody>
    </xdr:sp>
    <xdr:clientData/>
  </xdr:twoCellAnchor>
  <xdr:twoCellAnchor>
    <xdr:from>
      <xdr:col>15</xdr:col>
      <xdr:colOff>624840</xdr:colOff>
      <xdr:row>8</xdr:row>
      <xdr:rowOff>91440</xdr:rowOff>
    </xdr:from>
    <xdr:to>
      <xdr:col>16</xdr:col>
      <xdr:colOff>243840</xdr:colOff>
      <xdr:row>9</xdr:row>
      <xdr:rowOff>0</xdr:rowOff>
    </xdr:to>
    <xdr:cxnSp macro="">
      <xdr:nvCxnSpPr>
        <xdr:cNvPr id="8" name="Lige pilforbindelse 7"/>
        <xdr:cNvCxnSpPr/>
      </xdr:nvCxnSpPr>
      <xdr:spPr>
        <a:xfrm flipH="1" flipV="1">
          <a:off x="10370820" y="1638300"/>
          <a:ext cx="1043940" cy="9144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tabSelected="1" workbookViewId="0"/>
  </sheetViews>
  <sheetFormatPr defaultRowHeight="15" x14ac:dyDescent="0.25"/>
  <cols>
    <col min="14" max="14" width="20.7109375" customWidth="1"/>
    <col min="15" max="15" width="5.7109375" customWidth="1"/>
    <col min="16" max="16" width="20.7109375" customWidth="1"/>
    <col min="18" max="18" width="20.7109375" customWidth="1"/>
  </cols>
  <sheetData>
    <row r="1" spans="1:16" ht="21" x14ac:dyDescent="0.35">
      <c r="A1" s="1" t="s">
        <v>170</v>
      </c>
    </row>
    <row r="8" spans="1:16" x14ac:dyDescent="0.25">
      <c r="N8" s="36" t="s">
        <v>165</v>
      </c>
      <c r="O8" s="7"/>
      <c r="P8" s="7"/>
    </row>
    <row r="9" spans="1:16" x14ac:dyDescent="0.25">
      <c r="N9" s="8" t="s">
        <v>164</v>
      </c>
      <c r="O9" s="8"/>
      <c r="P9" s="8" t="s">
        <v>166</v>
      </c>
    </row>
    <row r="10" spans="1:16" x14ac:dyDescent="0.25">
      <c r="N10" s="12" t="s">
        <v>5</v>
      </c>
      <c r="O10" s="37" t="s">
        <v>11</v>
      </c>
      <c r="P10" s="14" t="s">
        <v>21</v>
      </c>
    </row>
    <row r="11" spans="1:16" x14ac:dyDescent="0.25">
      <c r="N11" s="15" t="s">
        <v>10</v>
      </c>
      <c r="O11" s="31"/>
      <c r="P11" s="16" t="s">
        <v>26</v>
      </c>
    </row>
    <row r="12" spans="1:16" x14ac:dyDescent="0.25">
      <c r="N12" s="15"/>
      <c r="O12" s="31"/>
      <c r="P12" s="16" t="s">
        <v>134</v>
      </c>
    </row>
    <row r="13" spans="1:16" x14ac:dyDescent="0.25">
      <c r="N13" s="15"/>
      <c r="O13" s="31"/>
      <c r="P13" s="16" t="s">
        <v>135</v>
      </c>
    </row>
    <row r="14" spans="1:16" x14ac:dyDescent="0.25">
      <c r="N14" s="15"/>
      <c r="O14" s="5"/>
      <c r="P14" s="16" t="s">
        <v>136</v>
      </c>
    </row>
    <row r="15" spans="1:16" x14ac:dyDescent="0.25">
      <c r="N15" s="15"/>
      <c r="O15" s="5"/>
      <c r="P15" s="16" t="s">
        <v>137</v>
      </c>
    </row>
    <row r="16" spans="1:16" x14ac:dyDescent="0.25">
      <c r="N16" s="15"/>
      <c r="O16" s="5"/>
      <c r="P16" s="16" t="s">
        <v>138</v>
      </c>
    </row>
    <row r="17" spans="14:19" x14ac:dyDescent="0.25">
      <c r="N17" s="26"/>
      <c r="O17" s="31"/>
      <c r="P17" s="16" t="s">
        <v>139</v>
      </c>
    </row>
    <row r="18" spans="14:19" x14ac:dyDescent="0.25">
      <c r="N18" s="15"/>
      <c r="O18" s="31"/>
      <c r="P18" s="16" t="s">
        <v>140</v>
      </c>
    </row>
    <row r="19" spans="14:19" x14ac:dyDescent="0.25">
      <c r="N19" s="15"/>
      <c r="O19" s="31"/>
      <c r="P19" s="16" t="s">
        <v>141</v>
      </c>
    </row>
    <row r="20" spans="14:19" x14ac:dyDescent="0.25">
      <c r="N20" s="15"/>
      <c r="O20" s="31"/>
      <c r="P20" s="16" t="s">
        <v>142</v>
      </c>
    </row>
    <row r="21" spans="14:19" x14ac:dyDescent="0.25">
      <c r="N21" s="15"/>
      <c r="O21" s="31"/>
      <c r="P21" s="16" t="s">
        <v>143</v>
      </c>
    </row>
    <row r="22" spans="14:19" x14ac:dyDescent="0.25">
      <c r="N22" s="15"/>
      <c r="O22" s="31"/>
      <c r="P22" s="16" t="s">
        <v>144</v>
      </c>
    </row>
    <row r="23" spans="14:19" x14ac:dyDescent="0.25">
      <c r="N23" s="15"/>
      <c r="O23" s="31"/>
      <c r="P23" s="16" t="s">
        <v>145</v>
      </c>
    </row>
    <row r="24" spans="14:19" x14ac:dyDescent="0.25">
      <c r="N24" s="15"/>
      <c r="O24" s="31"/>
      <c r="P24" s="16" t="s">
        <v>146</v>
      </c>
    </row>
    <row r="25" spans="14:19" x14ac:dyDescent="0.25">
      <c r="N25" s="15"/>
      <c r="O25" s="31"/>
      <c r="P25" s="16" t="s">
        <v>147</v>
      </c>
    </row>
    <row r="26" spans="14:19" x14ac:dyDescent="0.25">
      <c r="N26" s="18"/>
      <c r="O26" s="32"/>
      <c r="P26" s="27" t="s">
        <v>148</v>
      </c>
    </row>
    <row r="27" spans="14:19" x14ac:dyDescent="0.25">
      <c r="N27" s="55" t="s">
        <v>200</v>
      </c>
      <c r="O27" s="56"/>
      <c r="P27" s="56"/>
    </row>
    <row r="28" spans="14:19" x14ac:dyDescent="0.25">
      <c r="N28" s="57"/>
      <c r="O28" s="57"/>
      <c r="P28" s="57"/>
    </row>
    <row r="32" spans="14:19" x14ac:dyDescent="0.25">
      <c r="N32" s="39"/>
      <c r="O32" s="4"/>
      <c r="P32" s="4"/>
      <c r="Q32" s="4"/>
      <c r="R32" s="4"/>
      <c r="S32" s="11"/>
    </row>
    <row r="33" spans="14:19" x14ac:dyDescent="0.25">
      <c r="N33" s="10"/>
      <c r="O33" s="10"/>
      <c r="P33" s="10"/>
      <c r="Q33" s="10"/>
      <c r="R33" s="9"/>
      <c r="S33" s="11"/>
    </row>
    <row r="34" spans="14:19" x14ac:dyDescent="0.25">
      <c r="N34" s="11"/>
      <c r="O34" s="28"/>
      <c r="P34" s="11"/>
      <c r="Q34" s="10"/>
      <c r="R34" s="11"/>
      <c r="S34" s="11"/>
    </row>
    <row r="35" spans="14:19" x14ac:dyDescent="0.25">
      <c r="N35" s="11"/>
      <c r="O35" s="29"/>
      <c r="P35" s="11"/>
      <c r="Q35" s="11"/>
      <c r="R35" s="11"/>
      <c r="S35" s="11"/>
    </row>
    <row r="36" spans="14:19" x14ac:dyDescent="0.25">
      <c r="N36" s="11"/>
      <c r="O36" s="29"/>
      <c r="P36" s="11"/>
      <c r="Q36" s="11"/>
      <c r="R36" s="11"/>
      <c r="S36" s="11"/>
    </row>
    <row r="37" spans="14:19" x14ac:dyDescent="0.25">
      <c r="N37" s="11"/>
      <c r="O37" s="29"/>
      <c r="P37" s="11"/>
      <c r="Q37" s="11"/>
      <c r="R37" s="11"/>
      <c r="S37" s="11"/>
    </row>
    <row r="38" spans="14:19" x14ac:dyDescent="0.25">
      <c r="N38" s="11"/>
      <c r="O38" s="29"/>
      <c r="P38" s="11"/>
      <c r="Q38" s="11"/>
      <c r="R38" s="11"/>
      <c r="S38" s="11"/>
    </row>
    <row r="39" spans="14:19" x14ac:dyDescent="0.25">
      <c r="N39" s="11"/>
      <c r="O39" s="11"/>
      <c r="P39" s="11"/>
      <c r="Q39" s="11"/>
      <c r="R39" s="11"/>
      <c r="S39" s="11"/>
    </row>
    <row r="40" spans="14:19" x14ac:dyDescent="0.25">
      <c r="N40" s="9"/>
      <c r="O40" s="11"/>
      <c r="P40" s="11"/>
      <c r="Q40" s="11"/>
      <c r="R40" s="11"/>
      <c r="S40" s="11"/>
    </row>
    <row r="41" spans="14:19" x14ac:dyDescent="0.25">
      <c r="N41" s="11"/>
      <c r="O41" s="11"/>
      <c r="P41" s="11"/>
      <c r="Q41" s="11"/>
      <c r="R41" s="11"/>
      <c r="S41" s="11"/>
    </row>
    <row r="42" spans="14:19" x14ac:dyDescent="0.25">
      <c r="N42" s="9"/>
      <c r="O42" s="38"/>
      <c r="P42" s="11"/>
      <c r="Q42" s="11"/>
      <c r="R42" s="11"/>
      <c r="S42" s="11"/>
    </row>
    <row r="43" spans="14:19" x14ac:dyDescent="0.25">
      <c r="N43" s="11"/>
      <c r="O43" s="38"/>
      <c r="P43" s="11"/>
      <c r="Q43" s="11"/>
      <c r="R43" s="11"/>
      <c r="S43" s="11"/>
    </row>
    <row r="44" spans="14:19" x14ac:dyDescent="0.25">
      <c r="N44" s="11"/>
      <c r="O44" s="38"/>
      <c r="P44" s="11"/>
      <c r="Q44" s="11"/>
      <c r="R44" s="11"/>
      <c r="S44" s="11"/>
    </row>
    <row r="45" spans="14:19" x14ac:dyDescent="0.25">
      <c r="N45" s="11"/>
      <c r="O45" s="38"/>
      <c r="P45" s="4"/>
      <c r="Q45" s="11"/>
      <c r="R45" s="11"/>
      <c r="S45" s="11"/>
    </row>
    <row r="46" spans="14:19" x14ac:dyDescent="0.25">
      <c r="N46" s="11"/>
      <c r="O46" s="38"/>
      <c r="P46" s="4"/>
      <c r="Q46" s="11"/>
      <c r="R46" s="11"/>
      <c r="S46" s="11"/>
    </row>
    <row r="47" spans="14:19" x14ac:dyDescent="0.25">
      <c r="N47" s="11"/>
      <c r="O47" s="38"/>
      <c r="P47" s="4"/>
      <c r="Q47" s="11"/>
      <c r="R47" s="11"/>
      <c r="S47" s="11"/>
    </row>
    <row r="48" spans="14:19" x14ac:dyDescent="0.25">
      <c r="N48" s="24"/>
      <c r="O48" s="38"/>
      <c r="P48" s="11"/>
      <c r="Q48" s="11"/>
      <c r="R48" s="11"/>
      <c r="S48" s="11"/>
    </row>
    <row r="49" spans="14:19" x14ac:dyDescent="0.25">
      <c r="N49" s="11"/>
      <c r="O49" s="11"/>
      <c r="P49" s="11"/>
      <c r="Q49" s="11"/>
      <c r="R49" s="11"/>
      <c r="S49" s="11"/>
    </row>
    <row r="50" spans="14:19" x14ac:dyDescent="0.25">
      <c r="N50" s="11"/>
      <c r="O50" s="11"/>
      <c r="P50" s="11"/>
      <c r="Q50" s="11"/>
      <c r="R50" s="11"/>
      <c r="S50" s="11"/>
    </row>
  </sheetData>
  <mergeCells count="1">
    <mergeCell ref="N27:P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6"/>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25.7109375" customWidth="1"/>
    <col min="2" max="2" width="5.7109375" customWidth="1"/>
    <col min="3" max="3" width="25.7109375" customWidth="1"/>
    <col min="4" max="4" width="5.7109375" customWidth="1"/>
    <col min="5" max="5" width="25.7109375" customWidth="1"/>
    <col min="7" max="7" width="27.7109375" customWidth="1"/>
    <col min="8" max="8" width="5.7109375" customWidth="1"/>
    <col min="9" max="9" width="27.7109375" customWidth="1"/>
    <col min="11" max="11" width="25.7109375" customWidth="1"/>
    <col min="12" max="12" width="5.7109375" customWidth="1"/>
    <col min="13" max="13" width="25.7109375" customWidth="1"/>
    <col min="15" max="15" width="30.7109375" customWidth="1"/>
    <col min="16" max="16" width="5.7109375" customWidth="1"/>
    <col min="17" max="17" width="30.7109375" customWidth="1"/>
    <col min="19" max="19" width="25.7109375" customWidth="1"/>
    <col min="20" max="20" width="5.7109375" customWidth="1"/>
    <col min="21" max="21" width="25.7109375" customWidth="1"/>
    <col min="23" max="23" width="25.7109375" customWidth="1"/>
    <col min="24" max="24" width="5.7109375" customWidth="1"/>
    <col min="25" max="25" width="25.7109375" customWidth="1"/>
  </cols>
  <sheetData>
    <row r="1" spans="1:25" ht="21" x14ac:dyDescent="0.35">
      <c r="A1" s="1" t="s">
        <v>0</v>
      </c>
    </row>
    <row r="3" spans="1:25" x14ac:dyDescent="0.25">
      <c r="A3" s="2" t="s">
        <v>156</v>
      </c>
      <c r="D3" s="7"/>
      <c r="E3" s="7"/>
      <c r="F3" s="7"/>
      <c r="G3" s="2" t="s">
        <v>157</v>
      </c>
      <c r="K3" s="2" t="s">
        <v>160</v>
      </c>
      <c r="L3" s="34"/>
      <c r="O3" s="36" t="s">
        <v>163</v>
      </c>
      <c r="P3" s="7"/>
      <c r="Q3" s="7"/>
      <c r="S3" s="36" t="s">
        <v>165</v>
      </c>
      <c r="T3" s="7"/>
      <c r="U3" s="7"/>
      <c r="W3" s="36" t="s">
        <v>167</v>
      </c>
      <c r="X3" s="7"/>
      <c r="Y3" s="7"/>
    </row>
    <row r="4" spans="1:25" x14ac:dyDescent="0.25">
      <c r="A4" s="9" t="s">
        <v>151</v>
      </c>
      <c r="B4" s="9"/>
      <c r="C4" s="9" t="s">
        <v>152</v>
      </c>
      <c r="D4" s="10"/>
      <c r="E4" s="9" t="s">
        <v>153</v>
      </c>
      <c r="F4" s="9"/>
      <c r="G4" s="3" t="s">
        <v>154</v>
      </c>
      <c r="H4" s="3"/>
      <c r="I4" s="3" t="s">
        <v>155</v>
      </c>
      <c r="K4" s="9" t="s">
        <v>158</v>
      </c>
      <c r="L4" s="35"/>
      <c r="M4" s="9" t="s">
        <v>159</v>
      </c>
      <c r="O4" s="8" t="s">
        <v>161</v>
      </c>
      <c r="P4" s="8"/>
      <c r="Q4" s="8" t="s">
        <v>162</v>
      </c>
      <c r="S4" s="8" t="s">
        <v>164</v>
      </c>
      <c r="T4" s="8"/>
      <c r="U4" s="8" t="s">
        <v>166</v>
      </c>
      <c r="W4" s="8" t="s">
        <v>168</v>
      </c>
      <c r="X4" s="8"/>
      <c r="Y4" s="8" t="s">
        <v>169</v>
      </c>
    </row>
    <row r="5" spans="1:25" x14ac:dyDescent="0.25">
      <c r="A5" s="12" t="s">
        <v>1</v>
      </c>
      <c r="B5" s="21" t="s">
        <v>11</v>
      </c>
      <c r="C5" s="13" t="s">
        <v>14</v>
      </c>
      <c r="D5" s="21" t="s">
        <v>11</v>
      </c>
      <c r="E5" s="45" t="s">
        <v>54</v>
      </c>
      <c r="G5" s="48" t="s">
        <v>2</v>
      </c>
      <c r="H5" s="49" t="s">
        <v>11</v>
      </c>
      <c r="I5" s="50" t="s">
        <v>101</v>
      </c>
      <c r="K5" s="12" t="s">
        <v>3</v>
      </c>
      <c r="L5" s="21" t="s">
        <v>11</v>
      </c>
      <c r="M5" s="14" t="s">
        <v>19</v>
      </c>
      <c r="O5" s="12" t="s">
        <v>4</v>
      </c>
      <c r="P5" s="21" t="s">
        <v>11</v>
      </c>
      <c r="Q5" s="14" t="s">
        <v>20</v>
      </c>
      <c r="S5" s="12" t="s">
        <v>5</v>
      </c>
      <c r="T5" s="37" t="s">
        <v>11</v>
      </c>
      <c r="U5" s="14" t="s">
        <v>21</v>
      </c>
      <c r="W5" s="12" t="s">
        <v>6</v>
      </c>
      <c r="X5" s="37" t="s">
        <v>11</v>
      </c>
      <c r="Y5" s="14" t="s">
        <v>16</v>
      </c>
    </row>
    <row r="6" spans="1:25" x14ac:dyDescent="0.25">
      <c r="A6" s="15"/>
      <c r="B6" s="5"/>
      <c r="C6" s="11" t="s">
        <v>17</v>
      </c>
      <c r="D6" s="5"/>
      <c r="E6" s="46" t="s">
        <v>56</v>
      </c>
      <c r="G6" s="47" t="s">
        <v>7</v>
      </c>
      <c r="H6" s="51"/>
      <c r="I6" s="52" t="s">
        <v>102</v>
      </c>
      <c r="K6" s="15" t="s">
        <v>8</v>
      </c>
      <c r="L6" s="31"/>
      <c r="M6" s="16" t="s">
        <v>24</v>
      </c>
      <c r="O6" s="15" t="s">
        <v>9</v>
      </c>
      <c r="P6" s="31"/>
      <c r="Q6" s="16" t="s">
        <v>25</v>
      </c>
      <c r="S6" s="15" t="s">
        <v>10</v>
      </c>
      <c r="T6" s="31"/>
      <c r="U6" s="16" t="s">
        <v>26</v>
      </c>
      <c r="W6" s="18"/>
      <c r="X6" s="23"/>
      <c r="Y6" s="27" t="s">
        <v>22</v>
      </c>
    </row>
    <row r="7" spans="1:25" x14ac:dyDescent="0.25">
      <c r="A7" s="15"/>
      <c r="B7" s="5"/>
      <c r="C7" s="11" t="s">
        <v>23</v>
      </c>
      <c r="D7" s="5"/>
      <c r="E7" s="46" t="s">
        <v>58</v>
      </c>
      <c r="G7" s="47" t="s">
        <v>12</v>
      </c>
      <c r="H7" s="51"/>
      <c r="I7" s="52" t="s">
        <v>59</v>
      </c>
      <c r="K7" s="30" t="s">
        <v>106</v>
      </c>
      <c r="L7" s="5"/>
      <c r="M7" s="16" t="s">
        <v>28</v>
      </c>
      <c r="O7" s="15"/>
      <c r="P7" s="31"/>
      <c r="Q7" s="16" t="s">
        <v>29</v>
      </c>
      <c r="S7" s="15"/>
      <c r="T7" s="31"/>
      <c r="U7" s="16" t="s">
        <v>134</v>
      </c>
      <c r="W7" s="55" t="s">
        <v>201</v>
      </c>
      <c r="X7" s="56"/>
      <c r="Y7" s="56"/>
    </row>
    <row r="8" spans="1:25" x14ac:dyDescent="0.25">
      <c r="A8" s="15"/>
      <c r="B8" s="5"/>
      <c r="C8" s="11" t="s">
        <v>27</v>
      </c>
      <c r="D8" s="5"/>
      <c r="E8" s="46" t="s">
        <v>43</v>
      </c>
      <c r="G8" s="47" t="s">
        <v>8</v>
      </c>
      <c r="H8" s="51"/>
      <c r="I8" s="52" t="s">
        <v>61</v>
      </c>
      <c r="K8" s="15"/>
      <c r="L8" s="5"/>
      <c r="M8" s="16" t="s">
        <v>32</v>
      </c>
      <c r="O8" s="15"/>
      <c r="P8" s="31"/>
      <c r="Q8" s="16" t="s">
        <v>33</v>
      </c>
      <c r="S8" s="15"/>
      <c r="T8" s="31"/>
      <c r="U8" s="16" t="s">
        <v>135</v>
      </c>
      <c r="W8" s="57"/>
      <c r="X8" s="57"/>
      <c r="Y8" s="57"/>
    </row>
    <row r="9" spans="1:25" x14ac:dyDescent="0.25">
      <c r="A9" s="15"/>
      <c r="B9" s="5"/>
      <c r="C9" s="11" t="s">
        <v>30</v>
      </c>
      <c r="D9" s="5"/>
      <c r="E9" s="46" t="s">
        <v>63</v>
      </c>
      <c r="G9" s="47" t="s">
        <v>13</v>
      </c>
      <c r="H9" s="51"/>
      <c r="I9" s="52" t="s">
        <v>149</v>
      </c>
      <c r="K9" s="15"/>
      <c r="L9" s="5"/>
      <c r="M9" s="16" t="s">
        <v>36</v>
      </c>
      <c r="O9" s="15"/>
      <c r="P9" s="5"/>
      <c r="Q9" s="16" t="s">
        <v>37</v>
      </c>
      <c r="S9" s="15"/>
      <c r="T9" s="5"/>
      <c r="U9" s="16" t="s">
        <v>136</v>
      </c>
      <c r="W9" s="9"/>
      <c r="X9" s="11"/>
      <c r="Y9" s="11"/>
    </row>
    <row r="10" spans="1:25" x14ac:dyDescent="0.25">
      <c r="A10" s="15"/>
      <c r="B10" s="5"/>
      <c r="C10" s="11" t="s">
        <v>34</v>
      </c>
      <c r="D10" s="5"/>
      <c r="E10" s="16" t="s">
        <v>66</v>
      </c>
      <c r="G10" s="47" t="s">
        <v>9</v>
      </c>
      <c r="H10" s="51"/>
      <c r="I10" s="52" t="s">
        <v>64</v>
      </c>
      <c r="K10" s="15"/>
      <c r="L10" s="5"/>
      <c r="M10" s="16" t="s">
        <v>39</v>
      </c>
      <c r="O10" s="15"/>
      <c r="P10" s="5"/>
      <c r="Q10" s="16" t="s">
        <v>40</v>
      </c>
      <c r="S10" s="15"/>
      <c r="T10" s="5"/>
      <c r="U10" s="16" t="s">
        <v>137</v>
      </c>
      <c r="W10" s="11"/>
      <c r="X10" s="11"/>
      <c r="Y10" s="11"/>
    </row>
    <row r="11" spans="1:25" x14ac:dyDescent="0.25">
      <c r="A11" s="15"/>
      <c r="B11" s="5"/>
      <c r="C11" s="11" t="s">
        <v>9</v>
      </c>
      <c r="D11" s="5"/>
      <c r="E11" s="16" t="s">
        <v>69</v>
      </c>
      <c r="G11" s="47" t="s">
        <v>15</v>
      </c>
      <c r="H11" s="51"/>
      <c r="I11" s="52" t="s">
        <v>67</v>
      </c>
      <c r="K11" s="15"/>
      <c r="L11" s="5"/>
      <c r="M11" s="16" t="s">
        <v>42</v>
      </c>
      <c r="O11" s="15"/>
      <c r="P11" s="5"/>
      <c r="Q11" s="16" t="s">
        <v>43</v>
      </c>
      <c r="S11" s="15"/>
      <c r="T11" s="5"/>
      <c r="U11" s="16" t="s">
        <v>138</v>
      </c>
      <c r="W11" s="9"/>
      <c r="X11" s="11"/>
      <c r="Y11" s="11"/>
    </row>
    <row r="12" spans="1:25" x14ac:dyDescent="0.25">
      <c r="A12" s="15"/>
      <c r="B12" s="5"/>
      <c r="C12" s="11" t="s">
        <v>4</v>
      </c>
      <c r="D12" s="5"/>
      <c r="E12" s="16" t="s">
        <v>72</v>
      </c>
      <c r="G12" s="47" t="s">
        <v>18</v>
      </c>
      <c r="H12" s="51"/>
      <c r="I12" s="52" t="s">
        <v>70</v>
      </c>
      <c r="K12" s="26"/>
      <c r="L12" s="5"/>
      <c r="M12" s="16" t="s">
        <v>25</v>
      </c>
      <c r="O12" s="15"/>
      <c r="P12" s="5"/>
      <c r="Q12" s="16" t="s">
        <v>45</v>
      </c>
      <c r="S12" s="26"/>
      <c r="T12" s="31"/>
      <c r="U12" s="16" t="s">
        <v>139</v>
      </c>
      <c r="W12" s="11"/>
      <c r="X12" s="11"/>
      <c r="Y12" s="11"/>
    </row>
    <row r="13" spans="1:25" x14ac:dyDescent="0.25">
      <c r="A13" s="15"/>
      <c r="B13" s="22"/>
      <c r="C13" s="11" t="s">
        <v>46</v>
      </c>
      <c r="D13" s="5"/>
      <c r="E13" s="16" t="s">
        <v>40</v>
      </c>
      <c r="G13" s="47" t="s">
        <v>4</v>
      </c>
      <c r="H13" s="51"/>
      <c r="I13" s="52" t="s">
        <v>73</v>
      </c>
      <c r="K13" s="15"/>
      <c r="L13" s="5"/>
      <c r="M13" s="16" t="s">
        <v>29</v>
      </c>
      <c r="O13" s="15"/>
      <c r="P13" s="5"/>
      <c r="Q13" s="16" t="s">
        <v>47</v>
      </c>
      <c r="S13" s="15"/>
      <c r="T13" s="31"/>
      <c r="U13" s="16" t="s">
        <v>140</v>
      </c>
      <c r="W13" s="11"/>
      <c r="X13" s="11"/>
      <c r="Y13" s="11"/>
    </row>
    <row r="14" spans="1:25" x14ac:dyDescent="0.25">
      <c r="A14" s="15"/>
      <c r="B14" s="5"/>
      <c r="C14" s="11" t="s">
        <v>10</v>
      </c>
      <c r="D14" s="5"/>
      <c r="E14" s="16" t="s">
        <v>77</v>
      </c>
      <c r="G14" s="47" t="s">
        <v>3</v>
      </c>
      <c r="H14" s="51"/>
      <c r="I14" s="52" t="s">
        <v>75</v>
      </c>
      <c r="K14" s="15"/>
      <c r="L14" s="5"/>
      <c r="M14" s="16" t="s">
        <v>33</v>
      </c>
      <c r="O14" s="15"/>
      <c r="P14" s="5"/>
      <c r="Q14" s="16" t="s">
        <v>48</v>
      </c>
      <c r="S14" s="15"/>
      <c r="T14" s="31"/>
      <c r="U14" s="16" t="s">
        <v>141</v>
      </c>
      <c r="W14" s="11"/>
      <c r="X14" s="11"/>
      <c r="Y14" s="11"/>
    </row>
    <row r="15" spans="1:25" x14ac:dyDescent="0.25">
      <c r="A15" s="15"/>
      <c r="B15" s="22"/>
      <c r="C15" s="4" t="s">
        <v>103</v>
      </c>
      <c r="D15" s="5"/>
      <c r="E15" s="16" t="s">
        <v>79</v>
      </c>
      <c r="G15" s="47" t="s">
        <v>31</v>
      </c>
      <c r="H15" s="51"/>
      <c r="I15" s="52" t="s">
        <v>26</v>
      </c>
      <c r="K15" s="15"/>
      <c r="L15" s="5"/>
      <c r="M15" s="16" t="s">
        <v>37</v>
      </c>
      <c r="O15" s="15"/>
      <c r="P15" s="5"/>
      <c r="Q15" s="16" t="s">
        <v>49</v>
      </c>
      <c r="S15" s="15"/>
      <c r="T15" s="31"/>
      <c r="U15" s="16" t="s">
        <v>142</v>
      </c>
      <c r="W15" s="11"/>
      <c r="X15" s="11"/>
      <c r="Y15" s="11"/>
    </row>
    <row r="16" spans="1:25" x14ac:dyDescent="0.25">
      <c r="A16" s="15"/>
      <c r="B16" s="5"/>
      <c r="C16" s="4"/>
      <c r="D16" s="5"/>
      <c r="E16" s="16" t="s">
        <v>81</v>
      </c>
      <c r="G16" s="47" t="s">
        <v>35</v>
      </c>
      <c r="H16" s="51"/>
      <c r="I16" s="52" t="s">
        <v>82</v>
      </c>
      <c r="K16" s="15"/>
      <c r="L16" s="5"/>
      <c r="M16" s="16" t="s">
        <v>50</v>
      </c>
      <c r="O16" s="15"/>
      <c r="P16" s="5"/>
      <c r="Q16" s="16" t="s">
        <v>119</v>
      </c>
      <c r="S16" s="15"/>
      <c r="T16" s="31"/>
      <c r="U16" s="16" t="s">
        <v>143</v>
      </c>
      <c r="W16" s="11"/>
      <c r="X16" s="11"/>
      <c r="Y16" s="11"/>
    </row>
    <row r="17" spans="1:21" x14ac:dyDescent="0.25">
      <c r="A17" s="15"/>
      <c r="B17" s="5"/>
      <c r="C17" s="11"/>
      <c r="D17" s="5"/>
      <c r="E17" s="16" t="s">
        <v>84</v>
      </c>
      <c r="G17" s="47" t="s">
        <v>38</v>
      </c>
      <c r="H17" s="51"/>
      <c r="I17" s="52" t="s">
        <v>85</v>
      </c>
      <c r="K17" s="15"/>
      <c r="L17" s="5"/>
      <c r="M17" s="16" t="s">
        <v>51</v>
      </c>
      <c r="O17" s="15"/>
      <c r="P17" s="5"/>
      <c r="Q17" s="16" t="s">
        <v>120</v>
      </c>
      <c r="S17" s="15"/>
      <c r="T17" s="31"/>
      <c r="U17" s="16" t="s">
        <v>144</v>
      </c>
    </row>
    <row r="18" spans="1:21" x14ac:dyDescent="0.25">
      <c r="A18" s="15"/>
      <c r="B18" s="5"/>
      <c r="C18" s="11"/>
      <c r="D18" s="5"/>
      <c r="E18" s="16" t="s">
        <v>87</v>
      </c>
      <c r="G18" s="47" t="s">
        <v>41</v>
      </c>
      <c r="H18" s="51"/>
      <c r="I18" s="52" t="s">
        <v>150</v>
      </c>
      <c r="K18" s="15"/>
      <c r="L18" s="5"/>
      <c r="M18" s="16" t="s">
        <v>52</v>
      </c>
      <c r="O18" s="15"/>
      <c r="P18" s="5"/>
      <c r="Q18" s="16" t="s">
        <v>121</v>
      </c>
      <c r="S18" s="15"/>
      <c r="T18" s="31"/>
      <c r="U18" s="16" t="s">
        <v>145</v>
      </c>
    </row>
    <row r="19" spans="1:21" x14ac:dyDescent="0.25">
      <c r="A19" s="15"/>
      <c r="B19" s="5"/>
      <c r="C19" s="11"/>
      <c r="D19" s="5"/>
      <c r="E19" s="16" t="s">
        <v>67</v>
      </c>
      <c r="G19" s="47" t="s">
        <v>44</v>
      </c>
      <c r="H19" s="51"/>
      <c r="I19" s="52" t="s">
        <v>87</v>
      </c>
      <c r="K19" s="15"/>
      <c r="L19" s="5"/>
      <c r="M19" s="16" t="s">
        <v>53</v>
      </c>
      <c r="O19" s="15"/>
      <c r="P19" s="5"/>
      <c r="Q19" s="16" t="s">
        <v>122</v>
      </c>
      <c r="S19" s="15"/>
      <c r="T19" s="31"/>
      <c r="U19" s="16" t="s">
        <v>146</v>
      </c>
    </row>
    <row r="20" spans="1:21" x14ac:dyDescent="0.25">
      <c r="A20" s="15"/>
      <c r="B20" s="5"/>
      <c r="C20" s="11"/>
      <c r="D20" s="5"/>
      <c r="E20" s="16" t="s">
        <v>70</v>
      </c>
      <c r="G20" s="47" t="s">
        <v>5</v>
      </c>
      <c r="H20" s="51"/>
      <c r="I20" s="52" t="s">
        <v>84</v>
      </c>
      <c r="K20" s="15"/>
      <c r="L20" s="5"/>
      <c r="M20" s="16" t="s">
        <v>55</v>
      </c>
      <c r="O20" s="15"/>
      <c r="P20" s="5"/>
      <c r="Q20" s="16" t="s">
        <v>123</v>
      </c>
      <c r="S20" s="15"/>
      <c r="T20" s="31"/>
      <c r="U20" s="16" t="s">
        <v>147</v>
      </c>
    </row>
    <row r="21" spans="1:21" x14ac:dyDescent="0.25">
      <c r="A21" s="15"/>
      <c r="B21" s="5"/>
      <c r="C21" s="11"/>
      <c r="D21" s="5"/>
      <c r="E21" s="16" t="s">
        <v>82</v>
      </c>
      <c r="G21" s="47" t="s">
        <v>10</v>
      </c>
      <c r="H21" s="51"/>
      <c r="I21" s="52" t="s">
        <v>91</v>
      </c>
      <c r="K21" s="15"/>
      <c r="L21" s="5"/>
      <c r="M21" s="16" t="s">
        <v>57</v>
      </c>
      <c r="O21" s="15"/>
      <c r="P21" s="5"/>
      <c r="Q21" s="16" t="s">
        <v>124</v>
      </c>
      <c r="S21" s="18"/>
      <c r="T21" s="32"/>
      <c r="U21" s="27" t="s">
        <v>148</v>
      </c>
    </row>
    <row r="22" spans="1:21" x14ac:dyDescent="0.25">
      <c r="A22" s="15"/>
      <c r="B22" s="5"/>
      <c r="C22" s="11"/>
      <c r="D22" s="5"/>
      <c r="E22" s="16" t="s">
        <v>89</v>
      </c>
      <c r="G22" s="47" t="s">
        <v>106</v>
      </c>
      <c r="H22" s="51"/>
      <c r="I22" s="52" t="s">
        <v>56</v>
      </c>
      <c r="K22" s="15"/>
      <c r="L22" s="5"/>
      <c r="M22" s="16" t="s">
        <v>60</v>
      </c>
      <c r="O22" s="15"/>
      <c r="P22" s="5"/>
      <c r="Q22" s="16" t="s">
        <v>125</v>
      </c>
      <c r="S22" s="55" t="s">
        <v>200</v>
      </c>
      <c r="T22" s="56"/>
      <c r="U22" s="56"/>
    </row>
    <row r="23" spans="1:21" x14ac:dyDescent="0.25">
      <c r="A23" s="15"/>
      <c r="B23" s="5"/>
      <c r="C23" s="11"/>
      <c r="D23" s="5"/>
      <c r="E23" s="16" t="s">
        <v>90</v>
      </c>
      <c r="G23" s="47" t="s">
        <v>107</v>
      </c>
      <c r="H23" s="51"/>
      <c r="I23" s="52" t="s">
        <v>94</v>
      </c>
      <c r="K23" s="15"/>
      <c r="L23" s="5"/>
      <c r="M23" s="16" t="s">
        <v>62</v>
      </c>
      <c r="O23" s="15"/>
      <c r="P23" s="5"/>
      <c r="Q23" s="16" t="s">
        <v>126</v>
      </c>
      <c r="S23" s="57"/>
      <c r="T23" s="57"/>
      <c r="U23" s="57"/>
    </row>
    <row r="24" spans="1:21" x14ac:dyDescent="0.25">
      <c r="A24" s="15"/>
      <c r="B24" s="5"/>
      <c r="C24" s="11"/>
      <c r="D24" s="5"/>
      <c r="E24" s="16" t="s">
        <v>92</v>
      </c>
      <c r="G24" s="47" t="s">
        <v>115</v>
      </c>
      <c r="H24" s="47"/>
      <c r="I24" s="52" t="s">
        <v>81</v>
      </c>
      <c r="K24" s="15"/>
      <c r="L24" s="5"/>
      <c r="M24" s="16" t="s">
        <v>65</v>
      </c>
      <c r="O24" s="15"/>
      <c r="P24" s="5"/>
      <c r="Q24" s="16" t="s">
        <v>127</v>
      </c>
      <c r="S24" s="11"/>
      <c r="T24" s="29"/>
    </row>
    <row r="25" spans="1:21" x14ac:dyDescent="0.25">
      <c r="A25" s="15"/>
      <c r="B25" s="5"/>
      <c r="C25" s="11"/>
      <c r="D25" s="5"/>
      <c r="E25" s="16" t="s">
        <v>93</v>
      </c>
      <c r="G25" s="47"/>
      <c r="H25" s="47"/>
      <c r="I25" s="52" t="s">
        <v>97</v>
      </c>
      <c r="K25" s="15"/>
      <c r="L25" s="5"/>
      <c r="M25" s="16" t="s">
        <v>68</v>
      </c>
      <c r="O25" s="15"/>
      <c r="P25" s="5"/>
      <c r="Q25" s="16" t="s">
        <v>128</v>
      </c>
      <c r="S25" s="11"/>
      <c r="T25" s="29"/>
    </row>
    <row r="26" spans="1:21" x14ac:dyDescent="0.25">
      <c r="A26" s="15"/>
      <c r="B26" s="5"/>
      <c r="C26" s="11"/>
      <c r="D26" s="5"/>
      <c r="E26" s="16" t="s">
        <v>95</v>
      </c>
      <c r="G26" s="47"/>
      <c r="H26" s="47"/>
      <c r="I26" s="52" t="s">
        <v>98</v>
      </c>
      <c r="K26" s="15"/>
      <c r="L26" s="5"/>
      <c r="M26" s="16" t="s">
        <v>71</v>
      </c>
      <c r="O26" s="15"/>
      <c r="P26" s="5"/>
      <c r="Q26" s="16" t="s">
        <v>129</v>
      </c>
      <c r="S26" s="11"/>
      <c r="T26" s="29"/>
    </row>
    <row r="27" spans="1:21" x14ac:dyDescent="0.25">
      <c r="A27" s="15"/>
      <c r="B27" s="5"/>
      <c r="C27" s="11"/>
      <c r="D27" s="5"/>
      <c r="E27" s="16" t="s">
        <v>96</v>
      </c>
      <c r="G27" s="47"/>
      <c r="H27" s="47"/>
      <c r="I27" s="52" t="s">
        <v>99</v>
      </c>
      <c r="K27" s="15"/>
      <c r="L27" s="5"/>
      <c r="M27" s="16" t="s">
        <v>74</v>
      </c>
      <c r="O27" s="15"/>
      <c r="P27" s="5"/>
      <c r="Q27" s="16" t="s">
        <v>130</v>
      </c>
      <c r="S27" s="11"/>
      <c r="T27" s="29"/>
    </row>
    <row r="28" spans="1:21" x14ac:dyDescent="0.25">
      <c r="A28" s="15"/>
      <c r="B28" s="6"/>
      <c r="C28" s="11"/>
      <c r="D28" s="5"/>
      <c r="E28" s="53" t="s">
        <v>73</v>
      </c>
      <c r="G28" s="47"/>
      <c r="H28" s="47"/>
      <c r="I28" s="52" t="s">
        <v>100</v>
      </c>
      <c r="K28" s="15"/>
      <c r="L28" s="5"/>
      <c r="M28" s="16" t="s">
        <v>76</v>
      </c>
      <c r="O28" s="15"/>
      <c r="P28" s="5"/>
      <c r="Q28" s="16" t="s">
        <v>131</v>
      </c>
      <c r="S28" s="11"/>
      <c r="T28" s="29"/>
    </row>
    <row r="29" spans="1:21" x14ac:dyDescent="0.25">
      <c r="A29" s="15"/>
      <c r="B29" s="5"/>
      <c r="C29" s="11"/>
      <c r="D29" s="5"/>
      <c r="E29" s="16" t="s">
        <v>75</v>
      </c>
      <c r="G29" s="47"/>
      <c r="H29" s="47"/>
      <c r="I29" s="52" t="s">
        <v>108</v>
      </c>
      <c r="K29" s="15"/>
      <c r="L29" s="5"/>
      <c r="M29" s="16" t="s">
        <v>78</v>
      </c>
      <c r="O29" s="15"/>
      <c r="P29" s="5"/>
      <c r="Q29" s="16" t="s">
        <v>132</v>
      </c>
      <c r="S29" s="11"/>
      <c r="T29" s="29"/>
    </row>
    <row r="30" spans="1:21" x14ac:dyDescent="0.25">
      <c r="A30" s="15"/>
      <c r="B30" s="5"/>
      <c r="C30" s="11"/>
      <c r="D30" s="5"/>
      <c r="E30" s="17" t="s">
        <v>104</v>
      </c>
      <c r="G30" s="47"/>
      <c r="H30" s="47"/>
      <c r="I30" s="52" t="s">
        <v>109</v>
      </c>
      <c r="K30" s="15"/>
      <c r="L30" s="5"/>
      <c r="M30" s="16" t="s">
        <v>80</v>
      </c>
      <c r="O30" s="18"/>
      <c r="P30" s="23"/>
      <c r="Q30" s="27" t="s">
        <v>133</v>
      </c>
      <c r="S30" s="11"/>
      <c r="T30" s="29"/>
    </row>
    <row r="31" spans="1:21" x14ac:dyDescent="0.25">
      <c r="A31" s="18"/>
      <c r="B31" s="23"/>
      <c r="C31" s="19"/>
      <c r="D31" s="23"/>
      <c r="E31" s="20" t="s">
        <v>105</v>
      </c>
      <c r="G31" s="5"/>
      <c r="H31" s="5"/>
      <c r="I31" s="17" t="s">
        <v>110</v>
      </c>
      <c r="K31" s="15"/>
      <c r="L31" s="5"/>
      <c r="M31" s="16" t="s">
        <v>83</v>
      </c>
      <c r="O31" s="55" t="s">
        <v>199</v>
      </c>
      <c r="P31" s="56"/>
      <c r="Q31" s="56"/>
      <c r="S31" s="11"/>
      <c r="T31" s="11"/>
    </row>
    <row r="32" spans="1:21" x14ac:dyDescent="0.25">
      <c r="A32" s="55" t="s">
        <v>202</v>
      </c>
      <c r="B32" s="56"/>
      <c r="C32" s="56"/>
      <c r="D32" s="58"/>
      <c r="E32" s="58"/>
      <c r="G32" s="22"/>
      <c r="H32" s="5"/>
      <c r="I32" s="17" t="s">
        <v>111</v>
      </c>
      <c r="K32" s="15"/>
      <c r="L32" s="5"/>
      <c r="M32" s="16" t="s">
        <v>86</v>
      </c>
      <c r="O32" s="57"/>
      <c r="P32" s="57"/>
      <c r="Q32" s="57"/>
    </row>
    <row r="33" spans="1:25" x14ac:dyDescent="0.25">
      <c r="A33" s="59"/>
      <c r="B33" s="59"/>
      <c r="C33" s="59"/>
      <c r="D33" s="59"/>
      <c r="E33" s="59"/>
      <c r="G33" s="5"/>
      <c r="H33" s="5"/>
      <c r="I33" s="17" t="s">
        <v>112</v>
      </c>
      <c r="K33" s="15"/>
      <c r="L33" s="5"/>
      <c r="M33" s="17" t="s">
        <v>88</v>
      </c>
    </row>
    <row r="34" spans="1:25" x14ac:dyDescent="0.25">
      <c r="A34" s="11"/>
      <c r="B34" s="11"/>
      <c r="C34" s="11"/>
      <c r="D34" s="11"/>
      <c r="E34" s="11"/>
      <c r="G34" s="22"/>
      <c r="H34" s="5"/>
      <c r="I34" s="17" t="s">
        <v>113</v>
      </c>
      <c r="K34" s="15"/>
      <c r="L34" s="5"/>
      <c r="M34" s="17" t="s">
        <v>116</v>
      </c>
    </row>
    <row r="35" spans="1:25" x14ac:dyDescent="0.25">
      <c r="A35" s="42"/>
      <c r="B35" s="4"/>
      <c r="C35" s="4"/>
      <c r="D35" s="11"/>
      <c r="E35" s="11"/>
      <c r="G35" s="23"/>
      <c r="H35" s="23"/>
      <c r="I35" s="20" t="s">
        <v>114</v>
      </c>
      <c r="K35" s="15"/>
      <c r="L35" s="5"/>
      <c r="M35" s="17" t="s">
        <v>117</v>
      </c>
    </row>
    <row r="36" spans="1:25" x14ac:dyDescent="0.25">
      <c r="A36" s="11"/>
      <c r="B36" s="11"/>
      <c r="C36" s="11"/>
      <c r="D36" s="11"/>
      <c r="E36" s="11"/>
      <c r="G36" s="55" t="s">
        <v>197</v>
      </c>
      <c r="H36" s="56"/>
      <c r="I36" s="56"/>
      <c r="K36" s="15"/>
      <c r="L36" s="5"/>
      <c r="M36" s="17" t="s">
        <v>118</v>
      </c>
    </row>
    <row r="37" spans="1:25" x14ac:dyDescent="0.25">
      <c r="A37" s="40"/>
      <c r="B37" s="9"/>
      <c r="C37" s="11"/>
      <c r="D37" s="11"/>
      <c r="E37" s="11"/>
      <c r="G37" s="57"/>
      <c r="H37" s="57"/>
      <c r="I37" s="57"/>
      <c r="K37" s="18"/>
      <c r="L37" s="23"/>
      <c r="M37" s="20" t="s">
        <v>114</v>
      </c>
    </row>
    <row r="38" spans="1:25" x14ac:dyDescent="0.25">
      <c r="A38" s="11"/>
      <c r="B38" s="11"/>
      <c r="C38" s="11"/>
      <c r="D38" s="11"/>
      <c r="E38" s="11"/>
      <c r="G38" s="43"/>
      <c r="H38" s="33"/>
      <c r="I38" s="33"/>
      <c r="K38" s="55" t="s">
        <v>198</v>
      </c>
      <c r="L38" s="56"/>
      <c r="M38" s="56"/>
    </row>
    <row r="39" spans="1:25" ht="15" customHeight="1" x14ac:dyDescent="0.25">
      <c r="A39" s="40"/>
      <c r="B39" s="11"/>
      <c r="C39" s="11"/>
      <c r="D39" s="11"/>
      <c r="E39" s="11"/>
      <c r="G39" s="41"/>
      <c r="H39" s="43"/>
      <c r="I39" s="41"/>
      <c r="K39" s="57"/>
      <c r="L39" s="57"/>
      <c r="M39" s="57"/>
    </row>
    <row r="40" spans="1:25" x14ac:dyDescent="0.25">
      <c r="A40" t="str">
        <f>""&amp;CHAR(34)&amp;A5&amp;CHAR(34)</f>
        <v>"Cargo"</v>
      </c>
      <c r="B40" s="11"/>
      <c r="C40" t="str">
        <f>""&amp;CHAR(34)&amp;C5&amp;CHAR(34)</f>
        <v>"Marine"</v>
      </c>
      <c r="D40" s="11"/>
      <c r="E40" t="str">
        <f>""&amp;CHAR(34)&amp;E5&amp;CHAR(34)</f>
        <v>"Electric"</v>
      </c>
      <c r="G40" t="str">
        <f>""&amp;CHAR(34)&amp;G5&amp;CHAR(34)</f>
        <v>"automobile"</v>
      </c>
      <c r="H40" s="41"/>
      <c r="I40" t="str">
        <f>""&amp;CHAR(34)&amp;I5&amp;CHAR(34)</f>
        <v>"Behavioural effect"</v>
      </c>
      <c r="K40" t="str">
        <f>""&amp;CHAR(34)&amp;K5&amp;CHAR(34)</f>
        <v>"car"</v>
      </c>
      <c r="M40" t="str">
        <f>""&amp;CHAR(34)&amp;M5&amp;CHAR(34)</f>
        <v>"Self propelled"</v>
      </c>
      <c r="O40" t="str">
        <f>""&amp;CHAR(34)&amp;O5&amp;CHAR(34)</f>
        <v>"ship"</v>
      </c>
      <c r="Q40" t="str">
        <f>""&amp;CHAR(34)&amp;Q5&amp;CHAR(34)</f>
        <v>"ballast water"</v>
      </c>
      <c r="S40" t="str">
        <f>""&amp;CHAR(34)&amp;S5&amp;CHAR(34)</f>
        <v>"rail"</v>
      </c>
      <c r="U40" t="str">
        <f>""&amp;CHAR(34)&amp;U5&amp;CHAR(34)</f>
        <v>"electrification"</v>
      </c>
      <c r="W40" t="str">
        <f>""&amp;CHAR(34)&amp;W5&amp;CHAR(34)</f>
        <v>"transportation"</v>
      </c>
      <c r="Y40" t="str">
        <f>""&amp;CHAR(34)&amp;Y5&amp;CHAR(34)</f>
        <v>"drones"</v>
      </c>
    </row>
    <row r="41" spans="1:25" x14ac:dyDescent="0.25">
      <c r="B41" s="11"/>
      <c r="C41" t="str">
        <f>C40&amp;" or "&amp;CHAR(34)&amp;C6&amp;CHAR(34)</f>
        <v>"Marine" or "Air"</v>
      </c>
      <c r="D41" s="11"/>
      <c r="E41" t="str">
        <f>E40&amp;" or "&amp;CHAR(34)&amp;E6&amp;CHAR(34)</f>
        <v>"Electric" or "Pollution"</v>
      </c>
      <c r="G41" t="str">
        <f>G40&amp;" or "&amp;CHAR(34)&amp;G6&amp;CHAR(34)</f>
        <v>"automobile" or "bicycle"</v>
      </c>
      <c r="H41" s="41"/>
      <c r="I41" t="str">
        <f>I40&amp;" or "&amp;CHAR(34)&amp;I6&amp;CHAR(34)</f>
        <v>"Behavioural effect" or "Behavioural research"</v>
      </c>
      <c r="K41" t="str">
        <f>K40&amp;" or "&amp;CHAR(34)&amp;K6&amp;CHAR(34)</f>
        <v>"car" or "truck"</v>
      </c>
      <c r="M41" t="str">
        <f>M40&amp;" or "&amp;CHAR(34)&amp;M6&amp;CHAR(34)</f>
        <v>"Self propelled" or "self driving"</v>
      </c>
      <c r="O41" t="str">
        <f>O40&amp;" or "&amp;CHAR(34)&amp;O6&amp;CHAR(34)</f>
        <v>"ship" or "watercraft"</v>
      </c>
      <c r="Q41" t="str">
        <f>Q40&amp;" or "&amp;CHAR(34)&amp;Q6&amp;CHAR(34)</f>
        <v>"ballast water" or "GPS"</v>
      </c>
      <c r="S41" t="str">
        <f>S40&amp;" or "&amp;CHAR(34)&amp;S6&amp;CHAR(34)</f>
        <v>"rail" or "railway"</v>
      </c>
      <c r="U41" t="str">
        <f>U40&amp;" or "&amp;CHAR(34)&amp;U6&amp;CHAR(34)</f>
        <v>"electrification" or "electric"</v>
      </c>
      <c r="Y41" t="str">
        <f>Y40&amp;" or "&amp;CHAR(34)&amp;Y6&amp;CHAR(34)</f>
        <v>"drones" or "intelligent systems"</v>
      </c>
    </row>
    <row r="42" spans="1:25" x14ac:dyDescent="0.25">
      <c r="A42" s="11"/>
      <c r="B42" s="11"/>
      <c r="C42" t="str">
        <f t="shared" ref="C42:C50" si="0">C41&amp;" or "&amp;CHAR(34)&amp;C7&amp;CHAR(34)</f>
        <v>"Marine" or "Air" or "Air freight"</v>
      </c>
      <c r="D42" s="11"/>
      <c r="E42" t="str">
        <f t="shared" ref="E42:E66" si="1">E41&amp;" or "&amp;CHAR(34)&amp;E7&amp;CHAR(34)</f>
        <v>"Electric" or "Pollution" or "Automation"</v>
      </c>
      <c r="G42" t="str">
        <f t="shared" ref="G42:G59" si="2">G41&amp;" or "&amp;CHAR(34)&amp;G7&amp;CHAR(34)</f>
        <v>"automobile" or "bicycle" or "buses"</v>
      </c>
      <c r="H42" s="29"/>
      <c r="I42" t="str">
        <f t="shared" ref="I42:I70" si="3">I41&amp;" or "&amp;CHAR(34)&amp;I7&amp;CHAR(34)</f>
        <v>"Behavioural effect" or "Behavioural research" or "big data"</v>
      </c>
      <c r="K42" t="str">
        <f>K41&amp;" or "&amp;CHAR(34)&amp;K7&amp;CHAR(34)</f>
        <v>"car" or "truck" or "van"</v>
      </c>
      <c r="M42" t="str">
        <f t="shared" ref="M42:M72" si="4">M41&amp;" or "&amp;CHAR(34)&amp;M7&amp;CHAR(34)</f>
        <v>"Self propelled" or "self driving" or "driverless"</v>
      </c>
      <c r="Q42" t="str">
        <f t="shared" ref="Q42:Q65" si="5">Q41&amp;" or "&amp;CHAR(34)&amp;Q7&amp;CHAR(34)</f>
        <v>"ballast water" or "GPS" or "GLONASS"</v>
      </c>
      <c r="U42" t="str">
        <f t="shared" ref="U42:U56" si="6">U41&amp;" or "&amp;CHAR(34)&amp;U7&amp;CHAR(34)</f>
        <v>"electrification" or "electric" or "Overhead catenary"</v>
      </c>
    </row>
    <row r="43" spans="1:25" x14ac:dyDescent="0.25">
      <c r="A43" s="11"/>
      <c r="B43" s="11"/>
      <c r="C43" t="str">
        <f t="shared" si="0"/>
        <v>"Marine" or "Air" or "Air freight" or "Road"</v>
      </c>
      <c r="D43" s="11"/>
      <c r="E43" t="str">
        <f t="shared" si="1"/>
        <v>"Electric" or "Pollution" or "Automation" or "transport"</v>
      </c>
      <c r="G43" t="str">
        <f t="shared" si="2"/>
        <v>"automobile" or "bicycle" or "buses" or "truck"</v>
      </c>
      <c r="H43" s="29"/>
      <c r="I43" t="str">
        <f t="shared" si="3"/>
        <v>"Behavioural effect" or "Behavioural research" or "big data" or "Bio fuels "</v>
      </c>
      <c r="M43" t="str">
        <f t="shared" si="4"/>
        <v>"Self propelled" or "self driving" or "driverless" or "autonomous vehicle "</v>
      </c>
      <c r="Q43" t="str">
        <f t="shared" si="5"/>
        <v>"ballast water" or "GPS" or "GLONASS" or "Beidou"</v>
      </c>
      <c r="U43" t="str">
        <f t="shared" si="6"/>
        <v>"electrification" or "electric" or "Overhead catenary" or "Pantograph"</v>
      </c>
    </row>
    <row r="44" spans="1:25" x14ac:dyDescent="0.25">
      <c r="A44" s="11"/>
      <c r="B44" s="11"/>
      <c r="C44" t="str">
        <f t="shared" si="0"/>
        <v>"Marine" or "Air" or "Air freight" or "Road" or "Truck"</v>
      </c>
      <c r="D44" s="11"/>
      <c r="E44" t="str">
        <f t="shared" si="1"/>
        <v>"Electric" or "Pollution" or "Automation" or "transport" or "Optimization"</v>
      </c>
      <c r="G44" t="str">
        <f t="shared" si="2"/>
        <v>"automobile" or "bicycle" or "buses" or "truck" or "helicopters"</v>
      </c>
      <c r="H44" s="29"/>
      <c r="I44" t="str">
        <f t="shared" si="3"/>
        <v>"Behavioural effect" or "Behavioural research" or "big data" or "Bio fuels " or "Biofuel"</v>
      </c>
      <c r="M44" t="str">
        <f t="shared" si="4"/>
        <v>"Self propelled" or "self driving" or "driverless" or "autonomous vehicle " or "AV"</v>
      </c>
      <c r="Q44" t="str">
        <f t="shared" si="5"/>
        <v>"ballast water" or "GPS" or "GLONASS" or "Beidou" or "Galileo"</v>
      </c>
      <c r="U44" t="str">
        <f t="shared" si="6"/>
        <v>"electrification" or "electric" or "Overhead catenary" or "Pantograph" or "Bioethanol"</v>
      </c>
    </row>
    <row r="45" spans="1:25" x14ac:dyDescent="0.25">
      <c r="A45" s="11"/>
      <c r="B45" s="11"/>
      <c r="C45" t="str">
        <f t="shared" si="0"/>
        <v>"Marine" or "Air" or "Air freight" or "Road" or "Truck" or "Rail"</v>
      </c>
      <c r="D45" s="11"/>
      <c r="E45" t="str">
        <f t="shared" si="1"/>
        <v>"Electric" or "Pollution" or "Automation" or "transport" or "Optimization" or "Electrification"</v>
      </c>
      <c r="G45" t="str">
        <f t="shared" si="2"/>
        <v>"automobile" or "bicycle" or "buses" or "truck" or "helicopters" or "watercraft"</v>
      </c>
      <c r="H45" s="29"/>
      <c r="I45" t="str">
        <f t="shared" si="3"/>
        <v>"Behavioural effect" or "Behavioural research" or "big data" or "Bio fuels " or "Biofuel" or "congestion"</v>
      </c>
      <c r="M45" t="str">
        <f t="shared" si="4"/>
        <v>"Self propelled" or "self driving" or "driverless" or "autonomous vehicle " or "AV" or "unmanned ground vehicle "</v>
      </c>
      <c r="Q45" t="str">
        <f t="shared" si="5"/>
        <v>"ballast water" or "GPS" or "GLONASS" or "Beidou" or "Galileo" or "unmanned"</v>
      </c>
      <c r="U45" t="str">
        <f t="shared" si="6"/>
        <v>"electrification" or "electric" or "Overhead catenary" or "Pantograph" or "Bioethanol" or "Rebound"</v>
      </c>
    </row>
    <row r="46" spans="1:25" x14ac:dyDescent="0.25">
      <c r="A46" s="11"/>
      <c r="B46" s="11"/>
      <c r="C46" t="str">
        <f t="shared" si="0"/>
        <v>"Marine" or "Air" or "Air freight" or "Road" or "Truck" or "Rail" or "watercraft"</v>
      </c>
      <c r="D46" s="11"/>
      <c r="E46" t="str">
        <f t="shared" si="1"/>
        <v>"Electric" or "Pollution" or "Automation" or "transport" or "Optimization" or "Electrification" or "platooning"</v>
      </c>
      <c r="G46" t="str">
        <f t="shared" si="2"/>
        <v>"automobile" or "bicycle" or "buses" or "truck" or "helicopters" or "watercraft" or "spacecraft"</v>
      </c>
      <c r="H46" s="29"/>
      <c r="I46" t="str">
        <f t="shared" si="3"/>
        <v>"Behavioural effect" or "Behavioural research" or "big data" or "Bio fuels " or "Biofuel" or "congestion" or "data analysis"</v>
      </c>
      <c r="K46" s="44"/>
      <c r="M46" t="str">
        <f t="shared" si="4"/>
        <v>"Self propelled" or "self driving" or "driverless" or "autonomous vehicle " or "AV" or "unmanned ground vehicle " or "UGV"</v>
      </c>
      <c r="Q46" t="str">
        <f t="shared" si="5"/>
        <v>"ballast water" or "GPS" or "GLONASS" or "Beidou" or "Galileo" or "unmanned" or "transport"</v>
      </c>
      <c r="U46" t="str">
        <f t="shared" si="6"/>
        <v>"electrification" or "electric" or "Overhead catenary" or "Pantograph" or "Bioethanol" or "Rebound" or "Rebound effect"</v>
      </c>
    </row>
    <row r="47" spans="1:25" x14ac:dyDescent="0.25">
      <c r="A47" s="11"/>
      <c r="B47" s="11"/>
      <c r="C47" t="str">
        <f t="shared" si="0"/>
        <v>"Marine" or "Air" or "Air freight" or "Road" or "Truck" or "Rail" or "watercraft" or "ship"</v>
      </c>
      <c r="D47" s="11"/>
      <c r="E47" t="str">
        <f t="shared" si="1"/>
        <v>"Electric" or "Pollution" or "Automation" or "transport" or "Optimization" or "Electrification" or "platooning" or "intelligent control"</v>
      </c>
      <c r="G47" t="str">
        <f t="shared" si="2"/>
        <v>"automobile" or "bicycle" or "buses" or "truck" or "helicopters" or "watercraft" or "spacecraft" or "aircraft"</v>
      </c>
      <c r="H47" s="29"/>
      <c r="I47" t="str">
        <f t="shared" si="3"/>
        <v>"Behavioural effect" or "Behavioural research" or "big data" or "Bio fuels " or "Biofuel" or "congestion" or "data analysis" or "data mining"</v>
      </c>
      <c r="K47" s="44"/>
      <c r="M47" t="str">
        <f t="shared" si="4"/>
        <v>"Self propelled" or "self driving" or "driverless" or "autonomous vehicle " or "AV" or "unmanned ground vehicle " or "UGV" or "GPS"</v>
      </c>
      <c r="Q47" t="str">
        <f t="shared" si="5"/>
        <v>"ballast water" or "GPS" or "GLONASS" or "Beidou" or "Galileo" or "unmanned" or "transport" or "safety"</v>
      </c>
      <c r="U47" t="str">
        <f t="shared" si="6"/>
        <v>"electrification" or "electric" or "Overhead catenary" or "Pantograph" or "Bioethanol" or "Rebound" or "Rebound effect" or "Freight"</v>
      </c>
    </row>
    <row r="48" spans="1:25" x14ac:dyDescent="0.25">
      <c r="A48" s="11"/>
      <c r="B48" s="11"/>
      <c r="C48" t="str">
        <f t="shared" si="0"/>
        <v>"Marine" or "Air" or "Air freight" or "Road" or "Truck" or "Rail" or "watercraft" or "ship" or "sea"</v>
      </c>
      <c r="D48" s="11"/>
      <c r="E48" t="str">
        <f t="shared" si="1"/>
        <v>"Electric" or "Pollution" or "Automation" or "transport" or "Optimization" or "Electrification" or "platooning" or "intelligent control" or "unmanned"</v>
      </c>
      <c r="G48" t="str">
        <f t="shared" si="2"/>
        <v>"automobile" or "bicycle" or "buses" or "truck" or "helicopters" or "watercraft" or "spacecraft" or "aircraft" or "ship"</v>
      </c>
      <c r="H48" s="29"/>
      <c r="I48" t="str">
        <f t="shared" si="3"/>
        <v>"Behavioural effect" or "Behavioural research" or "big data" or "Bio fuels " or "Biofuel" or "congestion" or "data analysis" or "data mining" or "Effective"</v>
      </c>
      <c r="K48" s="44"/>
      <c r="M48" t="str">
        <f t="shared" si="4"/>
        <v>"Self propelled" or "self driving" or "driverless" or "autonomous vehicle " or "AV" or "unmanned ground vehicle " or "UGV" or "GPS" or "GLONASS"</v>
      </c>
      <c r="Q48" t="str">
        <f t="shared" si="5"/>
        <v>"ballast water" or "GPS" or "GLONASS" or "Beidou" or "Galileo" or "unmanned" or "transport" or "safety" or "emissions"</v>
      </c>
      <c r="U48" t="str">
        <f t="shared" si="6"/>
        <v>"electrification" or "electric" or "Overhead catenary" or "Pantograph" or "Bioethanol" or "Rebound" or "Rebound effect" or "Freight" or "Lorry"</v>
      </c>
    </row>
    <row r="49" spans="1:21" x14ac:dyDescent="0.25">
      <c r="A49" s="11"/>
      <c r="B49" s="11"/>
      <c r="C49" t="str">
        <f t="shared" si="0"/>
        <v>"Marine" or "Air" or "Air freight" or "Road" or "Truck" or "Rail" or "watercraft" or "ship" or "sea" or "railway"</v>
      </c>
      <c r="D49" s="11"/>
      <c r="E49" t="str">
        <f t="shared" si="1"/>
        <v>"Electric" or "Pollution" or "Automation" or "transport" or "Optimization" or "Electrification" or "platooning" or "intelligent control" or "unmanned" or "automation"</v>
      </c>
      <c r="G49" t="str">
        <f t="shared" si="2"/>
        <v>"automobile" or "bicycle" or "buses" or "truck" or "helicopters" or "watercraft" or "spacecraft" or "aircraft" or "ship" or "car"</v>
      </c>
      <c r="H49" s="29"/>
      <c r="I49" t="str">
        <f t="shared" si="3"/>
        <v>"Behavioural effect" or "Behavioural research" or "big data" or "Bio fuels " or "Biofuel" or "congestion" or "data analysis" or "data mining" or "Effective" or "Efficiency"</v>
      </c>
      <c r="K49" s="44"/>
      <c r="M49" t="str">
        <f t="shared" si="4"/>
        <v>"Self propelled" or "self driving" or "driverless" or "autonomous vehicle " or "AV" or "unmanned ground vehicle " or "UGV" or "GPS" or "GLONASS" or "Beidou"</v>
      </c>
      <c r="Q49" t="str">
        <f t="shared" si="5"/>
        <v>"ballast water" or "GPS" or "GLONASS" or "Beidou" or "Galileo" or "unmanned" or "transport" or "safety" or "emissions" or "soot"</v>
      </c>
      <c r="U49" t="str">
        <f t="shared" si="6"/>
        <v>"electrification" or "electric" or "Overhead catenary" or "Pantograph" or "Bioethanol" or "Rebound" or "Rebound effect" or "Freight" or "Lorry" or "LPG"</v>
      </c>
    </row>
    <row r="50" spans="1:21" x14ac:dyDescent="0.25">
      <c r="A50" s="11"/>
      <c r="B50" s="11"/>
      <c r="C50" t="str">
        <f t="shared" si="0"/>
        <v>"Marine" or "Air" or "Air freight" or "Road" or "Truck" or "Rail" or "watercraft" or "ship" or "sea" or "railway" or "maritime"</v>
      </c>
      <c r="D50" s="11"/>
      <c r="E50" t="str">
        <f t="shared" si="1"/>
        <v>"Electric" or "Pollution" or "Automation" or "transport" or "Optimization" or "Electrification" or "platooning" or "intelligent control" or "unmanned" or "automation" or "Operational research"</v>
      </c>
      <c r="G50" t="str">
        <f t="shared" si="2"/>
        <v>"automobile" or "bicycle" or "buses" or "truck" or "helicopters" or "watercraft" or "spacecraft" or "aircraft" or "ship" or "car" or "public transport"</v>
      </c>
      <c r="H50" s="29"/>
      <c r="I50" t="str">
        <f t="shared" si="3"/>
        <v>"Behavioural effect" or "Behavioural research" or "big data" or "Bio fuels " or "Biofuel" or "congestion" or "data analysis" or "data mining" or "Effective" or "Efficiency" or "electric"</v>
      </c>
      <c r="K50" s="44"/>
      <c r="M50" t="str">
        <f t="shared" si="4"/>
        <v>"Self propelled" or "self driving" or "driverless" or "autonomous vehicle " or "AV" or "unmanned ground vehicle " or "UGV" or "GPS" or "GLONASS" or "Beidou" or "Galileo"</v>
      </c>
      <c r="Q50" t="str">
        <f t="shared" si="5"/>
        <v>"ballast water" or "GPS" or "GLONASS" or "Beidou" or "Galileo" or "unmanned" or "transport" or "safety" or "emissions" or "soot" or "autonomous"</v>
      </c>
      <c r="U50" t="str">
        <f t="shared" si="6"/>
        <v>"electrification" or "electric" or "Overhead catenary" or "Pantograph" or "Bioethanol" or "Rebound" or "Rebound effect" or "Freight" or "Lorry" or "LPG" or "HGV"</v>
      </c>
    </row>
    <row r="51" spans="1:21" x14ac:dyDescent="0.25">
      <c r="A51" s="11"/>
      <c r="B51" s="11"/>
      <c r="C51" s="11"/>
      <c r="D51" s="11"/>
      <c r="E51" t="str">
        <f t="shared" si="1"/>
        <v>"Electric" or "Pollution" or "Automation" or "transport" or "Optimization" or "Electrification" or "platooning" or "intelligent control" or "unmanned" or "automation" or "Operational research" or "SOx"</v>
      </c>
      <c r="G51" t="str">
        <f t="shared" si="2"/>
        <v>"automobile" or "bicycle" or "buses" or "truck" or "helicopters" or "watercraft" or "spacecraft" or "aircraft" or "ship" or "car" or "public transport" or "road"</v>
      </c>
      <c r="H51" s="29"/>
      <c r="I51" t="str">
        <f t="shared" si="3"/>
        <v>"Behavioural effect" or "Behavioural research" or "big data" or "Bio fuels " or "Biofuel" or "congestion" or "data analysis" or "data mining" or "Effective" or "Efficiency" or "electric" or "hybrid"</v>
      </c>
      <c r="K51" s="44"/>
      <c r="M51" t="str">
        <f t="shared" si="4"/>
        <v>"Self propelled" or "self driving" or "driverless" or "autonomous vehicle " or "AV" or "unmanned ground vehicle " or "UGV" or "GPS" or "GLONASS" or "Beidou" or "Galileo" or "sharing economy"</v>
      </c>
      <c r="Q51" t="str">
        <f t="shared" si="5"/>
        <v>"ballast water" or "GPS" or "GLONASS" or "Beidou" or "Galileo" or "unmanned" or "transport" or "safety" or "emissions" or "soot" or "autonomous" or "voyage optimization "</v>
      </c>
      <c r="U51" t="str">
        <f t="shared" si="6"/>
        <v>"electrification" or "electric" or "Overhead catenary" or "Pantograph" or "Bioethanol" or "Rebound" or "Rebound effect" or "Freight" or "Lorry" or "LPG" or "HGV" or "Electric vehicle"</v>
      </c>
    </row>
    <row r="52" spans="1:21" x14ac:dyDescent="0.25">
      <c r="A52" s="11"/>
      <c r="B52" s="11"/>
      <c r="C52" s="11"/>
      <c r="D52" s="11"/>
      <c r="E52" t="str">
        <f t="shared" si="1"/>
        <v>"Electric" or "Pollution" or "Automation" or "transport" or "Optimization" or "Electrification" or "platooning" or "intelligent control" or "unmanned" or "automation" or "Operational research" or "SOx" or "NOx"</v>
      </c>
      <c r="G52" t="str">
        <f t="shared" si="2"/>
        <v>"automobile" or "bicycle" or "buses" or "truck" or "helicopters" or "watercraft" or "spacecraft" or "aircraft" or "ship" or "car" or "public transport" or "road" or "cyclist"</v>
      </c>
      <c r="H52" s="29"/>
      <c r="I52" t="str">
        <f t="shared" si="3"/>
        <v>"Behavioural effect" or "Behavioural research" or "big data" or "Bio fuels " or "Biofuel" or "congestion" or "data analysis" or "data mining" or "Effective" or "Efficiency" or "electric" or "hybrid" or "intelligent"</v>
      </c>
      <c r="K52" s="44"/>
      <c r="M52" t="str">
        <f t="shared" si="4"/>
        <v>"Self propelled" or "self driving" or "driverless" or "autonomous vehicle " or "AV" or "unmanned ground vehicle " or "UGV" or "GPS" or "GLONASS" or "Beidou" or "Galileo" or "sharing economy" or "B-train"</v>
      </c>
      <c r="Q52" t="str">
        <f t="shared" si="5"/>
        <v>"ballast water" or "GPS" or "GLONASS" or "Beidou" or "Galileo" or "unmanned" or "transport" or "safety" or "emissions" or "soot" or "autonomous" or "voyage optimization " or "life cycle assessment"</v>
      </c>
      <c r="U52" t="str">
        <f t="shared" si="6"/>
        <v>"electrification" or "electric" or "Overhead catenary" or "Pantograph" or "Bioethanol" or "Rebound" or "Rebound effect" or "Freight" or "Lorry" or "LPG" or "HGV" or "Electric vehicle" or "EV"</v>
      </c>
    </row>
    <row r="53" spans="1:21" x14ac:dyDescent="0.25">
      <c r="A53" s="11"/>
      <c r="B53" s="11"/>
      <c r="C53" s="11"/>
      <c r="D53" s="11"/>
      <c r="E53" t="str">
        <f t="shared" si="1"/>
        <v>"Electric" or "Pollution" or "Automation" or "transport" or "Optimization" or "Electrification" or "platooning" or "intelligent control" or "unmanned" or "automation" or "Operational research" or "SOx" or "NOx" or "noise pollution"</v>
      </c>
      <c r="G53" t="str">
        <f t="shared" si="2"/>
        <v>"automobile" or "bicycle" or "buses" or "truck" or "helicopters" or "watercraft" or "spacecraft" or "aircraft" or "ship" or "car" or "public transport" or "road" or "cyclist" or "air plane"</v>
      </c>
      <c r="H53" s="29"/>
      <c r="I53" t="str">
        <f t="shared" si="3"/>
        <v>"Behavioural effect" or "Behavioural research" or "big data" or "Bio fuels " or "Biofuel" or "congestion" or "data analysis" or "data mining" or "Effective" or "Efficiency" or "electric" or "hybrid" or "intelligent" or "biodiesel"</v>
      </c>
      <c r="K53" s="44"/>
      <c r="M53" t="str">
        <f t="shared" si="4"/>
        <v>"Self propelled" or "self driving" or "driverless" or "autonomous vehicle " or "AV" or "unmanned ground vehicle " or "UGV" or "GPS" or "GLONASS" or "Beidou" or "Galileo" or "sharing economy" or "B-train" or "B-double"</v>
      </c>
      <c r="Q53" t="str">
        <f t="shared" si="5"/>
        <v>"ballast water" or "GPS" or "GLONASS" or "Beidou" or "Galileo" or "unmanned" or "transport" or "safety" or "emissions" or "soot" or "autonomous" or "voyage optimization " or "life cycle assessment" or "energy transition"</v>
      </c>
      <c r="U53" t="str">
        <f t="shared" si="6"/>
        <v>"electrification" or "electric" or "Overhead catenary" or "Pantograph" or "Bioethanol" or "Rebound" or "Rebound effect" or "Freight" or "Lorry" or "LPG" or "HGV" or "Electric vehicle" or "EV" or "Plug-in electric vehicle"</v>
      </c>
    </row>
    <row r="54" spans="1:21" x14ac:dyDescent="0.25">
      <c r="A54" s="11"/>
      <c r="B54" s="11"/>
      <c r="C54" s="11"/>
      <c r="D54" s="11"/>
      <c r="E54" t="str">
        <f t="shared" si="1"/>
        <v>"Electric" or "Pollution" or "Automation" or "transport" or "Optimization" or "Electrification" or "platooning" or "intelligent control" or "unmanned" or "automation" or "Operational research" or "SOx" or "NOx" or "noise pollution" or "data analysis"</v>
      </c>
      <c r="G54" t="str">
        <f t="shared" si="2"/>
        <v>"automobile" or "bicycle" or "buses" or "truck" or "helicopters" or "watercraft" or "spacecraft" or "aircraft" or "ship" or "car" or "public transport" or "road" or "cyclist" or "air plane" or "airplane"</v>
      </c>
      <c r="H54" s="29"/>
      <c r="I54" t="str">
        <f t="shared" si="3"/>
        <v>"Behavioural effect" or "Behavioural research" or "big data" or "Bio fuels " or "Biofuel" or "congestion" or "data analysis" or "data mining" or "Effective" or "Efficiency" or "electric" or "hybrid" or "intelligent" or "biodiesel" or "noise pollution"</v>
      </c>
      <c r="K54" s="44"/>
      <c r="M54" t="str">
        <f t="shared" si="4"/>
        <v>"Self propelled" or "self driving" or "driverless" or "autonomous vehicle " or "AV" or "unmanned ground vehicle " or "UGV" or "GPS" or "GLONASS" or "Beidou" or "Galileo" or "sharing economy" or "B-train" or "B-double" or "tandem tractor-trailer"</v>
      </c>
      <c r="Q54" t="str">
        <f t="shared" si="5"/>
        <v>"ballast water" or "GPS" or "GLONASS" or "Beidou" or "Galileo" or "unmanned" or "transport" or "safety" or "emissions" or "soot" or "autonomous" or "voyage optimization " or "life cycle assessment" or "energy transition" or "technology transition"</v>
      </c>
      <c r="U54" t="str">
        <f t="shared" si="6"/>
        <v>"electrification" or "electric" or "Overhead catenary" or "Pantograph" or "Bioethanol" or "Rebound" or "Rebound effect" or "Freight" or "Lorry" or "LPG" or "HGV" or "Electric vehicle" or "EV" or "Plug-in electric vehicle" or "PEV"</v>
      </c>
    </row>
    <row r="55" spans="1:21" x14ac:dyDescent="0.25">
      <c r="A55" s="11"/>
      <c r="B55" s="11"/>
      <c r="C55" s="11"/>
      <c r="D55" s="11"/>
      <c r="E55" t="str">
        <f t="shared" si="1"/>
        <v>"Electric" or "Pollution" or "Automation" or "transport" or "Optimization" or "Electrification" or "platooning" or "intelligent control" or "unmanned" or "automation" or "Operational research" or "SOx" or "NOx" or "noise pollution" or "data analysis" or "data mining"</v>
      </c>
      <c r="G55" t="str">
        <f t="shared" si="2"/>
        <v>"automobile" or "bicycle" or "buses" or "truck" or "helicopters" or "watercraft" or "spacecraft" or "aircraft" or "ship" or "car" or "public transport" or "road" or "cyclist" or "air plane" or "airplane" or "rail"</v>
      </c>
      <c r="H55" s="29"/>
      <c r="I55" t="str">
        <f t="shared" si="3"/>
        <v>"Behavioural effect" or "Behavioural research" or "big data" or "Bio fuels " or "Biofuel" or "congestion" or "data analysis" or "data mining" or "Effective" or "Efficiency" or "electric" or "hybrid" or "intelligent" or "biodiesel" or "noise pollution" or "NOx"</v>
      </c>
      <c r="M55" t="str">
        <f t="shared" si="4"/>
        <v>"Self propelled" or "self driving" or "driverless" or "autonomous vehicle " or "AV" or "unmanned ground vehicle " or "UGV" or "GPS" or "GLONASS" or "Beidou" or "Galileo" or "sharing economy" or "B-train" or "B-double" or "tandem tractor-trailer" or "tandem rig"</v>
      </c>
      <c r="Q55" t="str">
        <f t="shared" si="5"/>
        <v>"ballast water" or "GPS" or "GLONASS" or "Beidou" or "Galileo" or "unmanned" or "transport" or "safety" or "emissions" or "soot" or "autonomous" or "voyage optimization " or "life cycle assessment" or "energy transition" or "technology transition" or "air pollution"</v>
      </c>
      <c r="U55" t="str">
        <f t="shared" si="6"/>
        <v>"electrification" or "electric" or "Overhead catenary" or "Pantograph" or "Bioethanol" or "Rebound" or "Rebound effect" or "Freight" or "Lorry" or "LPG" or "HGV" or "Electric vehicle" or "EV" or "Plug-in electric vehicle" or "PEV" or "eHighways"</v>
      </c>
    </row>
    <row r="56" spans="1:21" x14ac:dyDescent="0.25">
      <c r="A56" s="11"/>
      <c r="B56" s="11"/>
      <c r="C56" s="11"/>
      <c r="D56" s="11"/>
      <c r="E56" t="str">
        <f t="shared" si="1"/>
        <v>"Electric" or "Pollution" or "Automation" or "transport" or "Optimization" or "Electrification" or "platooning" or "intelligent control" or "unmanned" or "automation" or "Operational research" or "SOx" or "NOx" or "noise pollution" or "data analysis" or "data mining" or "hybrid"</v>
      </c>
      <c r="G56" t="str">
        <f t="shared" si="2"/>
        <v>"automobile" or "bicycle" or "buses" or "truck" or "helicopters" or "watercraft" or "spacecraft" or "aircraft" or "ship" or "car" or "public transport" or "road" or "cyclist" or "air plane" or "airplane" or "rail" or "railway"</v>
      </c>
      <c r="H56" s="29"/>
      <c r="I56" t="str">
        <f t="shared" si="3"/>
        <v>"Behavioural effect" or "Behavioural research" or "big data" or "Bio fuels " or "Biofuel" or "congestion" or "data analysis" or "data mining" or "Effective" or "Efficiency" or "electric" or "hybrid" or "intelligent" or "biodiesel" or "noise pollution" or "NOx" or "performance research"</v>
      </c>
      <c r="M56" t="str">
        <f t="shared" si="4"/>
        <v>"Self propelled" or "self driving" or "driverless" or "autonomous vehicle " or "AV" or "unmanned ground vehicle " or "UGV" or "GPS" or "GLONASS" or "Beidou" or "Galileo" or "sharing economy" or "B-train" or "B-double" or "tandem tractor-trailer" or "tandem rig" or "road train"</v>
      </c>
      <c r="Q56" t="str">
        <f t="shared" si="5"/>
        <v>"ballast water" or "GPS" or "GLONASS" or "Beidou" or "Galileo" or "unmanned" or "transport" or "safety" or "emissions" or "soot" or "autonomous" or "voyage optimization " or "life cycle assessment" or "energy transition" or "technology transition" or "air pollution" or "environmental regulation"</v>
      </c>
      <c r="U56" t="str">
        <f t="shared" si="6"/>
        <v>"electrification" or "electric" or "Overhead catenary" or "Pantograph" or "Bioethanol" or "Rebound" or "Rebound effect" or "Freight" or "Lorry" or "LPG" or "HGV" or "Electric vehicle" or "EV" or "Plug-in electric vehicle" or "PEV" or "eHighways" or "E-highways"</v>
      </c>
    </row>
    <row r="57" spans="1:21" x14ac:dyDescent="0.25">
      <c r="A57" s="11"/>
      <c r="B57" s="11"/>
      <c r="C57" s="11"/>
      <c r="D57" s="11"/>
      <c r="E57" t="str">
        <f t="shared" si="1"/>
        <v>"Electric" or "Pollution" or "Automation" or "transport" or "Optimization" or "Electrification" or "platooning" or "intelligent control" or "unmanned" or "automation" or "Operational research" or "SOx" or "NOx" or "noise pollution" or "data analysis" or "data mining" or "hybrid" or "V2V"</v>
      </c>
      <c r="G57" t="str">
        <f t="shared" si="2"/>
        <v>"automobile" or "bicycle" or "buses" or "truck" or "helicopters" or "watercraft" or "spacecraft" or "aircraft" or "ship" or "car" or "public transport" or "road" or "cyclist" or "air plane" or "airplane" or "rail" or "railway" or "van"</v>
      </c>
      <c r="H57" s="29"/>
      <c r="I57"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v>
      </c>
      <c r="M57" t="str">
        <f t="shared" si="4"/>
        <v>"Self propelled" or "self driving" or "driverless" or "autonomous vehicle " or "AV" or "unmanned ground vehicle " or "UGV" or "GPS" or "GLONASS" or "Beidou" or "Galileo" or "sharing economy" or "B-train" or "B-double" or "tandem tractor-trailer" or "tandem rig" or "road train" or "land train"</v>
      </c>
      <c r="Q57" t="str">
        <f t="shared" si="5"/>
        <v>"ballast water" or "GPS" or "GLONASS" or "Beidou" or "Galileo" or "unmanned" or "transport" or "safety" or "emissions" or "soot" or "autonomous" or "voyage optimization " or "life cycle assessment" or "energy transition" or "technology transition" or "air pollution" or "environmental regulation" or "Fast charging"</v>
      </c>
    </row>
    <row r="58" spans="1:21" x14ac:dyDescent="0.25">
      <c r="A58" s="11"/>
      <c r="B58" s="11"/>
      <c r="C58" s="11"/>
      <c r="D58" s="11"/>
      <c r="E58"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v>
      </c>
      <c r="G58" t="str">
        <f t="shared" si="2"/>
        <v>"automobile" or "bicycle" or "buses" or "truck" or "helicopters" or "watercraft" or "spacecraft" or "aircraft" or "ship" or "car" or "public transport" or "road" or "cyclist" or "air plane" or "airplane" or "rail" or "railway" or "van" or "cargobike"</v>
      </c>
      <c r="H58" s="29"/>
      <c r="I58"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v>
      </c>
      <c r="M58" t="str">
        <f t="shared" si="4"/>
        <v>"Self propelled" or "self driving" or "driverless" or "autonomous vehicle " or "AV" or "unmanned ground vehicle " or "UGV" or "GPS" or "GLONASS" or "Beidou" or "Galileo" or "sharing economy" or "B-train" or "B-double" or "tandem tractor-trailer" or "tandem rig" or "road train" or "land train" or "Natural gas vehicle"</v>
      </c>
      <c r="Q58" t="str">
        <f t="shared" si="5"/>
        <v>"ballast water" or "GPS" or "GLONASS" or "Beidou" or "Galileo" or "unmanned" or "transport" or "safety" or "emissions" or "soot" or "autonomous" or "voyage optimization " or "life cycle assessment" or "energy transition" or "technology transition" or "air pollution" or "environmental regulation" or "Fast charging" or "Charging infrastructure"</v>
      </c>
    </row>
    <row r="59" spans="1:21" x14ac:dyDescent="0.25">
      <c r="A59" s="11"/>
      <c r="B59" s="11"/>
      <c r="C59" s="11"/>
      <c r="D59" s="11"/>
      <c r="E59"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 or "V2I"</v>
      </c>
      <c r="G59" t="str">
        <f t="shared" si="2"/>
        <v>"automobile" or "bicycle" or "buses" or "truck" or "helicopters" or "watercraft" or "spacecraft" or "aircraft" or "ship" or "car" or "public transport" or "road" or "cyclist" or "air plane" or "airplane" or "rail" or "railway" or "van" or "cargobike" or "bike"</v>
      </c>
      <c r="H59" s="29"/>
      <c r="I59"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v>
      </c>
      <c r="M59" t="str">
        <f t="shared" si="4"/>
        <v>"Self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v>
      </c>
      <c r="Q59" t="str">
        <f t="shared" si="5"/>
        <v>"ballast water" or "GPS" or "GLONASS" or "Beidou" or "Galileo" or "unmanned" or "transport" or "safety" or "emissions" or "soot" or "autonomous" or "voyage optimization " or "life cycle assessment" or "energy transition" or "technology transition" or "air pollution" or "environmental regulation" or "Fast charging" or "Charging infrastructure" or "Hybrid"</v>
      </c>
    </row>
    <row r="60" spans="1:21" x14ac:dyDescent="0.25">
      <c r="A60" s="11"/>
      <c r="B60" s="11"/>
      <c r="C60" s="11"/>
      <c r="D60" s="11"/>
      <c r="E60"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v>
      </c>
      <c r="G60" s="4"/>
      <c r="H60" s="29"/>
      <c r="I60"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v>
      </c>
      <c r="M60" t="str">
        <f t="shared" si="4"/>
        <v>"Self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 or "autogas"</v>
      </c>
      <c r="Q60" t="str">
        <f t="shared" si="5"/>
        <v>"ballast water" or "GPS" or "GLONASS" or "Beidou" or "Galileo" or "unmanned" or "transport" or "safety" or "emissions" or "soot" or "autonomous" or "voyage optimization " or "life cycle assessment" or "energy transition" or "technology transition" or "air pollution" or "environmental regulation" or "Fast charging" or "Charging infrastructure" or "Hybrid" or "Road infrastructure"</v>
      </c>
    </row>
    <row r="61" spans="1:21" x14ac:dyDescent="0.25">
      <c r="A61" s="11"/>
      <c r="B61" s="25"/>
      <c r="C61" s="11"/>
      <c r="D61" s="11"/>
      <c r="E61"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v>
      </c>
      <c r="G61" s="4"/>
      <c r="H61" s="29"/>
      <c r="I61"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v>
      </c>
      <c r="M61" t="str">
        <f t="shared" si="4"/>
        <v>"Self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 or "autogas" or "compressed natural gas"</v>
      </c>
      <c r="Q61" t="str">
        <f t="shared" si="5"/>
        <v>"ballast water" or "GPS" or "GLONASS" or "Beidou" or "Galileo" or "unmanned" or "transport" or "safety" or "emissions" or "soot" or "autonomous" or "voyage optimization " or "life cycle assessment" or "energy transition" or "technology transition" or "air pollution" or "environmental regulation" or "Fast charging" or "Charging infrastructure" or "Hybrid" or "Road infrastructure" or "Engine efficiency"</v>
      </c>
    </row>
    <row r="62" spans="1:21" x14ac:dyDescent="0.25">
      <c r="A62" s="11"/>
      <c r="B62" s="11"/>
      <c r="C62" s="11"/>
      <c r="D62" s="11"/>
      <c r="E62"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 or "vehicle-to-infrastructure"</v>
      </c>
      <c r="G62" s="4"/>
      <c r="H62" s="29"/>
      <c r="I62"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v>
      </c>
      <c r="M62" t="str">
        <f t="shared" si="4"/>
        <v>"Self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 or "autogas" or "compressed natural gas" or "liquefied natural gas"</v>
      </c>
      <c r="Q62" t="str">
        <f t="shared" si="5"/>
        <v>"ballast water" or "GPS" or "GLONASS" or "Beidou" or "Galileo" or "unmanned" or "transport" or "safety" or "emissions" or "soot" or "autonomous" or "voyage optimization " or "life cycle assessment" or "energy transition" or "technology transition" or "air pollution" or "environmental regulation" or "Fast charging" or "Charging infrastructure" or "Hybrid" or "Road infrastructure" or "Engine efficiency" or "corporate enviornmental strategy"</v>
      </c>
    </row>
    <row r="63" spans="1:21" x14ac:dyDescent="0.25">
      <c r="A63" s="11"/>
      <c r="B63" s="11"/>
      <c r="C63" s="11"/>
      <c r="D63" s="11"/>
      <c r="E63"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 or "vehicle-to-infrastructure" or "Effective"</v>
      </c>
      <c r="G63" s="4"/>
      <c r="H63" s="29"/>
      <c r="I63"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v>
      </c>
      <c r="M63" t="str">
        <f t="shared" si="4"/>
        <v>"Self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 or "autogas" or "compressed natural gas" or "liquefied natural gas" or "CNG"</v>
      </c>
      <c r="Q63" t="str">
        <f t="shared" si="5"/>
        <v>"ballast water" or "GPS" or "GLONASS" or "Beidou" or "Galileo" or "unmanned" or "transport" or "safety" or "emissions" or "soot" or "autonomous" or "voyage optimization " or "life cycle assessment" or "energy transition" or "technology transition" or "air pollution" or "environmental regulation" or "Fast charging" or "Charging infrastructure" or "Hybrid" or "Road infrastructure" or "Engine efficiency" or "corporate enviornmental strategy" or "Navigation"</v>
      </c>
    </row>
    <row r="64" spans="1:21" x14ac:dyDescent="0.25">
      <c r="A64" s="11"/>
      <c r="B64" s="4"/>
      <c r="C64" s="11"/>
      <c r="D64" s="11"/>
      <c r="E64"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 or "vehicle-to-infrastructure" or "Effective" or "Efficiency"</v>
      </c>
      <c r="G64" s="11"/>
      <c r="H64" s="11"/>
      <c r="I64"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v>
      </c>
      <c r="M64" t="str">
        <f t="shared" si="4"/>
        <v>"Self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 or "autogas" or "compressed natural gas" or "liquefied natural gas" or "CNG" or "LNG"</v>
      </c>
      <c r="Q64" t="str">
        <f t="shared" si="5"/>
        <v>"ballast water" or "GPS" or "GLONASS" or "Beidou" or "Galileo" or "unmanned" or "transport" or "safety" or "emissions" or "soot" or "autonomous" or "voyage optimization " or "life cycle assessment" or "energy transition" or "technology transition" or "air pollution" or "environmental regulation" or "Fast charging" or "Charging infrastructure" or "Hybrid" or "Road infrastructure" or "Engine efficiency" or "corporate enviornmental strategy" or "Navigation" or "Urban access"</v>
      </c>
    </row>
    <row r="65" spans="1:17" x14ac:dyDescent="0.25">
      <c r="A65" s="11"/>
      <c r="B65" s="4"/>
      <c r="C65" s="11"/>
      <c r="D65" s="11"/>
      <c r="E65"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 or "vehicle-to-infrastructure" or "Effective" or "Efficiency" or "energy efficiency"</v>
      </c>
      <c r="G65" s="11"/>
      <c r="H65" s="11"/>
      <c r="I65"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v>
      </c>
      <c r="M65" t="str">
        <f t="shared" si="4"/>
        <v>"Self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 or "autogas" or "compressed natural gas" or "liquefied natural gas" or "CNG" or "LNG" or "synthetic fuel"</v>
      </c>
      <c r="Q65" t="str">
        <f t="shared" si="5"/>
        <v>"ballast water" or "GPS" or "GLONASS" or "Beidou" or "Galileo" or "unmanned" or "transport" or "safety" or "emissions" or "soot" or "autonomous" or "voyage optimization " or "life cycle assessment" or "energy transition" or "technology transition" or "air pollution" or "environmental regulation" or "Fast charging" or "Charging infrastructure" or "Hybrid" or "Road infrastructure" or "Engine efficiency" or "corporate enviornmental strategy" or "Navigation" or "Urban access" or "Fleet vehicles"</v>
      </c>
    </row>
    <row r="66" spans="1:17" x14ac:dyDescent="0.25">
      <c r="A66" s="11"/>
      <c r="B66" s="11"/>
      <c r="C66" s="11"/>
      <c r="D66" s="11"/>
      <c r="E66"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 or "vehicle-to-infrastructure" or "Effective" or "Efficiency" or "energy efficiency" or "upstream emissions"</v>
      </c>
      <c r="G66" s="11"/>
      <c r="H66" s="11"/>
      <c r="I66"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 or "City Logistics"</v>
      </c>
      <c r="M66" t="str">
        <f t="shared" si="4"/>
        <v>"Self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v>
      </c>
    </row>
    <row r="67" spans="1:17" x14ac:dyDescent="0.25">
      <c r="A67" s="11"/>
      <c r="B67" s="11"/>
      <c r="C67" s="11"/>
      <c r="D67" s="11"/>
      <c r="E67" s="11"/>
      <c r="G67" s="11"/>
      <c r="H67" s="11"/>
      <c r="I67"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 or "City Logistics" or "Urban Freight"</v>
      </c>
      <c r="M67" t="str">
        <f t="shared" si="4"/>
        <v>"Self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v>
      </c>
    </row>
    <row r="68" spans="1:17" x14ac:dyDescent="0.25">
      <c r="A68" s="11"/>
      <c r="B68" s="11"/>
      <c r="C68" s="11"/>
      <c r="D68" s="11"/>
      <c r="E68" s="11"/>
      <c r="G68" s="11"/>
      <c r="H68" s="11"/>
      <c r="I68"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 or "City Logistics" or "Urban Freight" or "Logistics performance"</v>
      </c>
      <c r="M68" t="str">
        <f t="shared" si="4"/>
        <v>"Self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 or "battery"</v>
      </c>
    </row>
    <row r="69" spans="1:17" x14ac:dyDescent="0.25">
      <c r="A69" s="11"/>
      <c r="B69" s="11"/>
      <c r="C69" s="11"/>
      <c r="D69" s="11"/>
      <c r="E69" s="11"/>
      <c r="G69" s="11"/>
      <c r="H69" s="11"/>
      <c r="I69"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 or "City Logistics" or "Urban Freight" or "Logistics performance" or "rebound effect"</v>
      </c>
      <c r="M69" t="str">
        <f t="shared" si="4"/>
        <v>"Self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 or "battery" or "Crowd-logistics"</v>
      </c>
    </row>
    <row r="70" spans="1:17" x14ac:dyDescent="0.25">
      <c r="A70" s="11"/>
      <c r="B70" s="11"/>
      <c r="C70" s="11"/>
      <c r="D70" s="11"/>
      <c r="E70" s="11"/>
      <c r="G70" s="11"/>
      <c r="H70" s="11"/>
      <c r="I70"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 or "City Logistics" or "Urban Freight" or "Logistics performance" or "rebound effect" or "induced demand"</v>
      </c>
      <c r="M70" t="str">
        <f t="shared" si="4"/>
        <v>"Self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 or "battery" or "Crowd-logistics" or "Last-mile logistics"</v>
      </c>
    </row>
    <row r="71" spans="1:17" x14ac:dyDescent="0.25">
      <c r="A71" s="11"/>
      <c r="B71" s="11"/>
      <c r="C71" s="11"/>
      <c r="D71" s="11"/>
      <c r="E71" s="11"/>
      <c r="G71" s="11"/>
      <c r="H71" s="11"/>
      <c r="I71" s="11"/>
      <c r="M71" t="str">
        <f t="shared" si="4"/>
        <v>"Self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 or "battery" or "Crowd-logistics" or "Last-mile logistics" or " rebound effect"</v>
      </c>
    </row>
    <row r="72" spans="1:17" x14ac:dyDescent="0.25">
      <c r="A72" s="11"/>
      <c r="B72" s="11"/>
      <c r="C72" s="11"/>
      <c r="D72" s="11"/>
      <c r="E72" s="11"/>
      <c r="G72" s="11"/>
      <c r="H72" s="11"/>
      <c r="I72" s="11"/>
      <c r="M72" t="str">
        <f t="shared" si="4"/>
        <v>"Self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 or "battery" or "Crowd-logistics" or "Last-mile logistics" or " rebound effect" or "induced demand"</v>
      </c>
    </row>
    <row r="73" spans="1:17" x14ac:dyDescent="0.25">
      <c r="A73" s="3" t="s">
        <v>193</v>
      </c>
      <c r="B73" s="11"/>
      <c r="C73" s="11"/>
      <c r="D73" s="11"/>
      <c r="E73" s="11"/>
      <c r="G73" s="11"/>
      <c r="H73" s="11"/>
      <c r="I73" s="11"/>
    </row>
    <row r="74" spans="1:17" x14ac:dyDescent="0.25">
      <c r="A74" s="11"/>
      <c r="B74" t="s">
        <v>171</v>
      </c>
      <c r="D74" t="str">
        <f t="shared" ref="D74:D80" ca="1" si="7">B74&amp;IFERROR(INDIRECT(A74,1),"")&amp;C74</f>
        <v>TITLE-ABS-KEY(</v>
      </c>
      <c r="E74" s="11"/>
      <c r="G74" s="11"/>
      <c r="H74" s="11"/>
      <c r="I74" s="11"/>
    </row>
    <row r="75" spans="1:17" x14ac:dyDescent="0.25">
      <c r="A75" s="11" t="s">
        <v>174</v>
      </c>
      <c r="B75" t="s">
        <v>172</v>
      </c>
      <c r="C75" t="s">
        <v>173</v>
      </c>
      <c r="D75" t="str">
        <f t="shared" ca="1" si="7"/>
        <v>("Cargo") AND</v>
      </c>
      <c r="E75" s="11"/>
      <c r="G75" s="11"/>
      <c r="H75" s="11"/>
      <c r="I75" s="11"/>
    </row>
    <row r="76" spans="1:17" x14ac:dyDescent="0.25">
      <c r="A76" s="11" t="s">
        <v>175</v>
      </c>
      <c r="B76" t="s">
        <v>172</v>
      </c>
      <c r="C76" t="s">
        <v>173</v>
      </c>
      <c r="D76" t="str">
        <f t="shared" ca="1" si="7"/>
        <v>("Marine" or "Air" or "Air freight" or "Road" or "Truck" or "Rail" or "watercraft" or "ship" or "sea" or "railway" or "maritime") AND</v>
      </c>
      <c r="E76" s="11"/>
      <c r="G76" s="11"/>
      <c r="H76" s="11"/>
      <c r="I76" s="11"/>
    </row>
    <row r="77" spans="1:17" x14ac:dyDescent="0.25">
      <c r="A77" s="11" t="s">
        <v>176</v>
      </c>
      <c r="B77" t="s">
        <v>172</v>
      </c>
      <c r="C77" t="s">
        <v>177</v>
      </c>
      <c r="D77" t="str">
        <f t="shared" ca="1" si="7"/>
        <v>("Electric"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 or "vehicle-to-infrastructure" or "Effective" or "Efficiency" or "energy efficiency" or "upstream emissions")) OR</v>
      </c>
      <c r="E77" s="11"/>
      <c r="G77" s="11"/>
      <c r="H77" s="11"/>
      <c r="I77" s="11"/>
    </row>
    <row r="78" spans="1:17" x14ac:dyDescent="0.25">
      <c r="A78" s="11"/>
      <c r="B78" t="s">
        <v>171</v>
      </c>
      <c r="D78" t="str">
        <f t="shared" ca="1" si="7"/>
        <v>TITLE-ABS-KEY(</v>
      </c>
      <c r="E78" s="11"/>
      <c r="G78" s="11"/>
      <c r="H78" s="11"/>
      <c r="I78" s="11"/>
    </row>
    <row r="79" spans="1:17" x14ac:dyDescent="0.25">
      <c r="A79" s="4" t="s">
        <v>179</v>
      </c>
      <c r="B79" t="s">
        <v>172</v>
      </c>
      <c r="C79" t="s">
        <v>173</v>
      </c>
      <c r="D79" t="str">
        <f t="shared" ca="1" si="7"/>
        <v>("automobile" or "bicycle" or "buses" or "truck" or "helicopters" or "watercraft" or "spacecraft" or "aircraft" or "ship" or "car" or "public transport" or "road" or "cyclist" or "air plane" or "airplane" or "rail" or "railway" or "van" or "cargobike" or "bike") AND</v>
      </c>
      <c r="E79" s="11"/>
      <c r="G79" s="11"/>
      <c r="H79" s="11"/>
      <c r="I79" s="11"/>
    </row>
    <row r="80" spans="1:17" x14ac:dyDescent="0.25">
      <c r="A80" s="4" t="s">
        <v>180</v>
      </c>
      <c r="B80" t="s">
        <v>172</v>
      </c>
      <c r="C80" t="s">
        <v>177</v>
      </c>
      <c r="D80" t="str">
        <f t="shared" ca="1" si="7"/>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 or "City Logistics" or "Urban Freight" or "Logistics performance" or "rebound effect" or "induced demand")) OR</v>
      </c>
      <c r="E80" s="11"/>
      <c r="G80" s="11"/>
      <c r="H80" s="11"/>
      <c r="I80" s="11"/>
    </row>
    <row r="81" spans="1:9" x14ac:dyDescent="0.25">
      <c r="A81" s="11"/>
      <c r="B81" t="s">
        <v>171</v>
      </c>
      <c r="D81" t="str">
        <f t="shared" ref="D81:D92" ca="1" si="8">B81&amp;IFERROR(INDIRECT(A81,1),"")&amp;C81</f>
        <v>TITLE-ABS-KEY(</v>
      </c>
      <c r="E81" s="11"/>
      <c r="G81" s="11"/>
      <c r="H81" s="11"/>
      <c r="I81" s="11"/>
    </row>
    <row r="82" spans="1:9" x14ac:dyDescent="0.25">
      <c r="A82" s="4" t="s">
        <v>181</v>
      </c>
      <c r="B82" t="s">
        <v>172</v>
      </c>
      <c r="C82" t="s">
        <v>173</v>
      </c>
      <c r="D82" t="str">
        <f t="shared" ca="1" si="8"/>
        <v>("car" or "truck" or "van") AND</v>
      </c>
      <c r="E82" s="11"/>
      <c r="G82" s="11"/>
      <c r="H82" s="11"/>
      <c r="I82" s="11"/>
    </row>
    <row r="83" spans="1:9" x14ac:dyDescent="0.25">
      <c r="A83" s="4" t="s">
        <v>182</v>
      </c>
      <c r="B83" t="s">
        <v>172</v>
      </c>
      <c r="C83" t="s">
        <v>177</v>
      </c>
      <c r="D83" t="str">
        <f t="shared" ca="1" si="8"/>
        <v>("Self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 or "battery" or "Crowd-logistics" or "Last-mile logistics" or " rebound effect" or "induced demand")) OR</v>
      </c>
      <c r="E83" s="11"/>
      <c r="G83" s="11"/>
      <c r="H83" s="11"/>
      <c r="I83" s="11"/>
    </row>
    <row r="84" spans="1:9" x14ac:dyDescent="0.25">
      <c r="A84" s="11"/>
      <c r="B84" t="s">
        <v>171</v>
      </c>
      <c r="D84" t="str">
        <f t="shared" ca="1" si="8"/>
        <v>TITLE-ABS-KEY(</v>
      </c>
      <c r="E84" s="11"/>
      <c r="G84" s="11"/>
      <c r="H84" s="11"/>
      <c r="I84" s="11"/>
    </row>
    <row r="85" spans="1:9" x14ac:dyDescent="0.25">
      <c r="A85" s="4" t="s">
        <v>183</v>
      </c>
      <c r="B85" t="s">
        <v>172</v>
      </c>
      <c r="C85" t="s">
        <v>173</v>
      </c>
      <c r="D85" t="str">
        <f t="shared" ca="1" si="8"/>
        <v>("ship" or "watercraft") AND</v>
      </c>
      <c r="E85" s="11"/>
      <c r="G85" s="11"/>
      <c r="H85" s="11"/>
      <c r="I85" s="11"/>
    </row>
    <row r="86" spans="1:9" x14ac:dyDescent="0.25">
      <c r="A86" s="4" t="s">
        <v>184</v>
      </c>
      <c r="B86" t="s">
        <v>172</v>
      </c>
      <c r="C86" t="s">
        <v>177</v>
      </c>
      <c r="D86" t="str">
        <f t="shared" ca="1" si="8"/>
        <v>("ballast water" or "GPS" or "GLONASS" or "Beidou" or "Galileo" or "unmanned" or "transport" or "safety" or "emissions" or "soot" or "autonomous" or "voyage optimization " or "life cycle assessment" or "energy transition" or "technology transition" or "air pollution" or "environmental regulation" or "Fast charging" or "Charging infrastructure" or "Hybrid" or "Road infrastructure" or "Engine efficiency" or "corporate enviornmental strategy" or "Navigation" or "Urban access" or "Fleet vehicles")) OR</v>
      </c>
      <c r="E86" s="11"/>
      <c r="G86" s="11"/>
      <c r="H86" s="11"/>
      <c r="I86" s="11"/>
    </row>
    <row r="87" spans="1:9" x14ac:dyDescent="0.25">
      <c r="A87" s="11"/>
      <c r="B87" t="s">
        <v>171</v>
      </c>
      <c r="D87" t="str">
        <f t="shared" ca="1" si="8"/>
        <v>TITLE-ABS-KEY(</v>
      </c>
      <c r="E87" s="11"/>
      <c r="G87" s="11"/>
      <c r="H87" s="11"/>
      <c r="I87" s="11"/>
    </row>
    <row r="88" spans="1:9" x14ac:dyDescent="0.25">
      <c r="A88" s="4" t="s">
        <v>185</v>
      </c>
      <c r="B88" t="s">
        <v>172</v>
      </c>
      <c r="C88" t="s">
        <v>173</v>
      </c>
      <c r="D88" t="str">
        <f t="shared" ca="1" si="8"/>
        <v>("rail" or "railway") AND</v>
      </c>
      <c r="E88" s="11"/>
      <c r="G88" s="11"/>
      <c r="H88" s="11"/>
      <c r="I88" s="11"/>
    </row>
    <row r="89" spans="1:9" x14ac:dyDescent="0.25">
      <c r="A89" s="4" t="s">
        <v>186</v>
      </c>
      <c r="B89" t="s">
        <v>172</v>
      </c>
      <c r="C89" t="s">
        <v>177</v>
      </c>
      <c r="D89" t="str">
        <f t="shared" ca="1" si="8"/>
        <v>("electrification" or "electric" or "Overhead catenary" or "Pantograph" or "Bioethanol" or "Rebound" or "Rebound effect" or "Freight" or "Lorry" or "LPG" or "HGV" or "Electric vehicle" or "EV" or "Plug-in electric vehicle" or "PEV" or "eHighways" or "E-highways")) OR</v>
      </c>
      <c r="E89" s="11"/>
      <c r="G89" s="11"/>
      <c r="H89" s="11"/>
      <c r="I89" s="11"/>
    </row>
    <row r="90" spans="1:9" x14ac:dyDescent="0.25">
      <c r="A90" s="11"/>
      <c r="B90" t="s">
        <v>171</v>
      </c>
      <c r="D90" t="str">
        <f t="shared" ca="1" si="8"/>
        <v>TITLE-ABS-KEY(</v>
      </c>
      <c r="E90" s="11"/>
    </row>
    <row r="91" spans="1:9" x14ac:dyDescent="0.25">
      <c r="A91" s="4" t="s">
        <v>187</v>
      </c>
      <c r="B91" t="s">
        <v>172</v>
      </c>
      <c r="C91" t="s">
        <v>173</v>
      </c>
      <c r="D91" t="str">
        <f t="shared" ca="1" si="8"/>
        <v>("transportation") AND</v>
      </c>
      <c r="E91" s="11"/>
    </row>
    <row r="92" spans="1:9" x14ac:dyDescent="0.25">
      <c r="A92" s="4" t="s">
        <v>188</v>
      </c>
      <c r="B92" t="s">
        <v>172</v>
      </c>
      <c r="C92" t="s">
        <v>178</v>
      </c>
      <c r="D92" t="str">
        <f t="shared" ca="1" si="8"/>
        <v>("drones" or "intelligent systems"))</v>
      </c>
      <c r="E92" s="11"/>
    </row>
    <row r="94" spans="1:9" x14ac:dyDescent="0.25">
      <c r="A94" s="3" t="s">
        <v>194</v>
      </c>
    </row>
    <row r="95" spans="1:9" x14ac:dyDescent="0.25">
      <c r="B95" t="s">
        <v>189</v>
      </c>
      <c r="D95" t="str">
        <f t="shared" ref="D95:D97" ca="1" si="9">B95&amp;IFERROR(INDIRECT(A95,1),"")&amp;C95</f>
        <v>((TITLE-ABS</v>
      </c>
    </row>
    <row r="96" spans="1:9" x14ac:dyDescent="0.25">
      <c r="A96" s="11" t="s">
        <v>174</v>
      </c>
      <c r="B96" t="s">
        <v>172</v>
      </c>
      <c r="C96" t="s">
        <v>190</v>
      </c>
      <c r="D96" t="str">
        <f t="shared" ca="1" si="9"/>
        <v>("Cargo") OR</v>
      </c>
    </row>
    <row r="97" spans="1:4" x14ac:dyDescent="0.25">
      <c r="A97" s="11" t="s">
        <v>174</v>
      </c>
      <c r="B97" s="54" t="s">
        <v>191</v>
      </c>
      <c r="C97" s="54" t="s">
        <v>203</v>
      </c>
      <c r="D97" t="str">
        <f t="shared" ca="1" si="9"/>
        <v xml:space="preserve">AUTHKEY("Cargo")) AND </v>
      </c>
    </row>
    <row r="98" spans="1:4" x14ac:dyDescent="0.25">
      <c r="A98" s="11" t="s">
        <v>175</v>
      </c>
      <c r="B98" t="s">
        <v>192</v>
      </c>
      <c r="C98" t="s">
        <v>204</v>
      </c>
      <c r="D98" t="str">
        <f ca="1">B98&amp;IFERROR(INDIRECT(A98,1),"")&amp;C98</f>
        <v xml:space="preserve">(TITLE-ABS("Marine" or "Air" or "Air freight" or "Road" or "Truck" or "Rail" or "watercraft" or "ship" or "sea" or "railway" or "maritime") OR </v>
      </c>
    </row>
    <row r="99" spans="1:4" x14ac:dyDescent="0.25">
      <c r="A99" s="11" t="s">
        <v>175</v>
      </c>
      <c r="B99" t="s">
        <v>191</v>
      </c>
      <c r="C99" t="s">
        <v>203</v>
      </c>
      <c r="D99" t="str">
        <f t="shared" ref="D99:D126" ca="1" si="10">B99&amp;IFERROR(INDIRECT(A99,1),"")&amp;C99</f>
        <v xml:space="preserve">AUTHKEY("Marine" or "Air" or "Air freight" or "Road" or "Truck" or "Rail" or "watercraft" or "ship" or "sea" or "railway" or "maritime")) AND </v>
      </c>
    </row>
    <row r="100" spans="1:4" x14ac:dyDescent="0.25">
      <c r="A100" s="11" t="s">
        <v>176</v>
      </c>
      <c r="B100" t="s">
        <v>192</v>
      </c>
      <c r="C100" t="s">
        <v>204</v>
      </c>
      <c r="D100" t="str">
        <f t="shared" ca="1" si="10"/>
        <v xml:space="preserve">(TITLE-ABS("Electric"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 or "vehicle-to-infrastructure" or "Effective" or "Efficiency" or "energy efficiency" or "upstream emissions") OR </v>
      </c>
    </row>
    <row r="101" spans="1:4" x14ac:dyDescent="0.25">
      <c r="A101" s="11" t="s">
        <v>176</v>
      </c>
      <c r="B101" s="54" t="s">
        <v>191</v>
      </c>
      <c r="C101" t="s">
        <v>195</v>
      </c>
      <c r="D101" t="str">
        <f t="shared" ca="1" si="10"/>
        <v xml:space="preserve">AUTHKEY("Electric"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 or "vehicle-to-infrastructure" or "Effective" or "Efficiency" or "energy efficiency" or "upstream emissions"))) OR </v>
      </c>
    </row>
    <row r="102" spans="1:4" x14ac:dyDescent="0.25">
      <c r="B102" s="7" t="s">
        <v>189</v>
      </c>
      <c r="C102" s="7"/>
      <c r="D102" s="7" t="str">
        <f t="shared" ca="1" si="10"/>
        <v>((TITLE-ABS</v>
      </c>
    </row>
    <row r="103" spans="1:4" x14ac:dyDescent="0.25">
      <c r="A103" s="4" t="s">
        <v>179</v>
      </c>
      <c r="B103" s="7" t="s">
        <v>172</v>
      </c>
      <c r="C103" s="7" t="s">
        <v>204</v>
      </c>
      <c r="D103" s="7" t="str">
        <f t="shared" ca="1" si="10"/>
        <v xml:space="preserve">("automobile" or "bicycle" or "buses" or "truck" or "helicopters" or "watercraft" or "spacecraft" or "aircraft" or "ship" or "car" or "public transport" or "road" or "cyclist" or "air plane" or "airplane" or "rail" or "railway" or "van" or "cargobike" or "bike") OR </v>
      </c>
    </row>
    <row r="104" spans="1:4" x14ac:dyDescent="0.25">
      <c r="A104" s="4" t="s">
        <v>179</v>
      </c>
      <c r="B104" s="7" t="s">
        <v>191</v>
      </c>
      <c r="C104" s="7" t="s">
        <v>203</v>
      </c>
      <c r="D104" s="7" t="str">
        <f t="shared" ca="1" si="10"/>
        <v xml:space="preserve">AUTHKEY("automobile" or "bicycle" or "buses" or "truck" or "helicopters" or "watercraft" or "spacecraft" or "aircraft" or "ship" or "car" or "public transport" or "road" or "cyclist" or "air plane" or "airplane" or "rail" or "railway" or "van" or "cargobike" or "bike")) AND </v>
      </c>
    </row>
    <row r="105" spans="1:4" x14ac:dyDescent="0.25">
      <c r="A105" s="4" t="s">
        <v>180</v>
      </c>
      <c r="B105" s="7" t="s">
        <v>192</v>
      </c>
      <c r="C105" s="7" t="s">
        <v>204</v>
      </c>
      <c r="D105" s="7" t="str">
        <f t="shared" ca="1" si="10"/>
        <v xml:space="preserve">(TITLE-ABS("Behavioural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 or "City Logistics" or "Urban Freight" or "Logistics performance" or "rebound effect" or "induced demand") OR </v>
      </c>
    </row>
    <row r="106" spans="1:4" x14ac:dyDescent="0.25">
      <c r="A106" s="4" t="s">
        <v>180</v>
      </c>
      <c r="B106" s="7" t="s">
        <v>191</v>
      </c>
      <c r="C106" s="7" t="s">
        <v>195</v>
      </c>
      <c r="D106" s="7" t="str">
        <f t="shared" ca="1" si="10"/>
        <v xml:space="preserve">AUTHKEY("Behavioural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 or "City Logistics" or "Urban Freight" or "Logistics performance" or "rebound effect" or "induced demand"))) OR </v>
      </c>
    </row>
    <row r="107" spans="1:4" x14ac:dyDescent="0.25">
      <c r="B107" s="7" t="s">
        <v>189</v>
      </c>
      <c r="C107" s="7"/>
      <c r="D107" s="7" t="str">
        <f t="shared" ca="1" si="10"/>
        <v>((TITLE-ABS</v>
      </c>
    </row>
    <row r="108" spans="1:4" x14ac:dyDescent="0.25">
      <c r="A108" s="4" t="s">
        <v>181</v>
      </c>
      <c r="B108" s="7" t="s">
        <v>172</v>
      </c>
      <c r="C108" s="7" t="s">
        <v>204</v>
      </c>
      <c r="D108" s="7" t="str">
        <f t="shared" ca="1" si="10"/>
        <v xml:space="preserve">("car" or "truck" or "van") OR </v>
      </c>
    </row>
    <row r="109" spans="1:4" x14ac:dyDescent="0.25">
      <c r="A109" s="4" t="s">
        <v>181</v>
      </c>
      <c r="B109" s="7" t="s">
        <v>191</v>
      </c>
      <c r="C109" s="7" t="s">
        <v>203</v>
      </c>
      <c r="D109" s="7" t="str">
        <f t="shared" ca="1" si="10"/>
        <v xml:space="preserve">AUTHKEY("car" or "truck" or "van")) AND </v>
      </c>
    </row>
    <row r="110" spans="1:4" x14ac:dyDescent="0.25">
      <c r="A110" s="4" t="s">
        <v>182</v>
      </c>
      <c r="B110" s="7" t="s">
        <v>192</v>
      </c>
      <c r="C110" s="7" t="s">
        <v>204</v>
      </c>
      <c r="D110" s="7" t="str">
        <f t="shared" ca="1" si="10"/>
        <v xml:space="preserve">(TITLE-ABS("Self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 or "battery" or "Crowd-logistics" or "Last-mile logistics" or " rebound effect" or "induced demand") OR </v>
      </c>
    </row>
    <row r="111" spans="1:4" x14ac:dyDescent="0.25">
      <c r="A111" s="4" t="s">
        <v>182</v>
      </c>
      <c r="B111" s="7" t="s">
        <v>191</v>
      </c>
      <c r="C111" s="7" t="s">
        <v>195</v>
      </c>
      <c r="D111" s="7" t="str">
        <f t="shared" ca="1" si="10"/>
        <v xml:space="preserve">AUTHKEY("Self propelled" or "self driving" or "driverless" or "autonomous vehicle " or "AV" or "unmanned ground vehicle "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 or "battery" or "Crowd-logistics" or "Last-mile logistics" or " rebound effect" or "induced demand"))) OR </v>
      </c>
    </row>
    <row r="112" spans="1:4" x14ac:dyDescent="0.25">
      <c r="B112" s="7" t="s">
        <v>189</v>
      </c>
      <c r="C112" s="7"/>
      <c r="D112" s="7" t="str">
        <f t="shared" ca="1" si="10"/>
        <v>((TITLE-ABS</v>
      </c>
    </row>
    <row r="113" spans="1:4" x14ac:dyDescent="0.25">
      <c r="A113" s="4" t="s">
        <v>183</v>
      </c>
      <c r="B113" s="7" t="s">
        <v>172</v>
      </c>
      <c r="C113" s="7" t="s">
        <v>204</v>
      </c>
      <c r="D113" s="7" t="str">
        <f t="shared" ca="1" si="10"/>
        <v xml:space="preserve">("ship" or "watercraft") OR </v>
      </c>
    </row>
    <row r="114" spans="1:4" x14ac:dyDescent="0.25">
      <c r="A114" s="4" t="s">
        <v>183</v>
      </c>
      <c r="B114" s="7" t="s">
        <v>191</v>
      </c>
      <c r="C114" s="7" t="s">
        <v>203</v>
      </c>
      <c r="D114" s="7" t="str">
        <f t="shared" ca="1" si="10"/>
        <v xml:space="preserve">AUTHKEY("ship" or "watercraft")) AND </v>
      </c>
    </row>
    <row r="115" spans="1:4" x14ac:dyDescent="0.25">
      <c r="A115" s="4" t="s">
        <v>184</v>
      </c>
      <c r="B115" s="7" t="s">
        <v>192</v>
      </c>
      <c r="C115" s="7" t="s">
        <v>204</v>
      </c>
      <c r="D115" s="7" t="str">
        <f t="shared" ca="1" si="10"/>
        <v xml:space="preserve">(TITLE-ABS("ballast water" or "GPS" or "GLONASS" or "Beidou" or "Galileo" or "unmanned" or "transport" or "safety" or "emissions" or "soot" or "autonomous" or "voyage optimization " or "life cycle assessment" or "energy transition" or "technology transition" or "air pollution" or "environmental regulation" or "Fast charging" or "Charging infrastructure" or "Hybrid" or "Road infrastructure" or "Engine efficiency" or "corporate enviornmental strategy" or "Navigation" or "Urban access" or "Fleet vehicles") OR </v>
      </c>
    </row>
    <row r="116" spans="1:4" x14ac:dyDescent="0.25">
      <c r="A116" s="4" t="s">
        <v>184</v>
      </c>
      <c r="B116" s="7" t="s">
        <v>191</v>
      </c>
      <c r="C116" s="7" t="s">
        <v>195</v>
      </c>
      <c r="D116" s="7" t="str">
        <f t="shared" ca="1" si="10"/>
        <v xml:space="preserve">AUTHKEY("ballast water" or "GPS" or "GLONASS" or "Beidou" or "Galileo" or "unmanned" or "transport" or "safety" or "emissions" or "soot" or "autonomous" or "voyage optimization " or "life cycle assessment" or "energy transition" or "technology transition" or "air pollution" or "environmental regulation" or "Fast charging" or "Charging infrastructure" or "Hybrid" or "Road infrastructure" or "Engine efficiency" or "corporate enviornmental strategy" or "Navigation" or "Urban access" or "Fleet vehicles"))) OR </v>
      </c>
    </row>
    <row r="117" spans="1:4" x14ac:dyDescent="0.25">
      <c r="B117" s="7" t="s">
        <v>189</v>
      </c>
      <c r="C117" s="7"/>
      <c r="D117" s="7" t="str">
        <f t="shared" ca="1" si="10"/>
        <v>((TITLE-ABS</v>
      </c>
    </row>
    <row r="118" spans="1:4" x14ac:dyDescent="0.25">
      <c r="A118" s="4" t="s">
        <v>185</v>
      </c>
      <c r="B118" s="7" t="s">
        <v>172</v>
      </c>
      <c r="C118" s="7" t="s">
        <v>204</v>
      </c>
      <c r="D118" s="7" t="str">
        <f t="shared" ca="1" si="10"/>
        <v xml:space="preserve">("rail" or "railway") OR </v>
      </c>
    </row>
    <row r="119" spans="1:4" x14ac:dyDescent="0.25">
      <c r="A119" s="4" t="s">
        <v>185</v>
      </c>
      <c r="B119" s="7" t="s">
        <v>191</v>
      </c>
      <c r="C119" s="7" t="s">
        <v>203</v>
      </c>
      <c r="D119" s="7" t="str">
        <f t="shared" ca="1" si="10"/>
        <v xml:space="preserve">AUTHKEY("rail" or "railway")) AND </v>
      </c>
    </row>
    <row r="120" spans="1:4" x14ac:dyDescent="0.25">
      <c r="A120" s="4" t="s">
        <v>186</v>
      </c>
      <c r="B120" s="7" t="s">
        <v>192</v>
      </c>
      <c r="C120" s="7" t="s">
        <v>204</v>
      </c>
      <c r="D120" s="7" t="str">
        <f t="shared" ca="1" si="10"/>
        <v xml:space="preserve">(TITLE-ABS("electrification" or "electric" or "Overhead catenary" or "Pantograph" or "Bioethanol" or "Rebound" or "Rebound effect" or "Freight" or "Lorry" or "LPG" or "HGV" or "Electric vehicle" or "EV" or "Plug-in electric vehicle" or "PEV" or "eHighways" or "E-highways") OR </v>
      </c>
    </row>
    <row r="121" spans="1:4" x14ac:dyDescent="0.25">
      <c r="A121" s="4" t="s">
        <v>186</v>
      </c>
      <c r="B121" s="7" t="s">
        <v>191</v>
      </c>
      <c r="C121" s="7" t="s">
        <v>195</v>
      </c>
      <c r="D121" s="7" t="str">
        <f t="shared" ca="1" si="10"/>
        <v xml:space="preserve">AUTHKEY("electrification" or "electric" or "Overhead catenary" or "Pantograph" or "Bioethanol" or "Rebound" or "Rebound effect" or "Freight" or "Lorry" or "LPG" or "HGV" or "Electric vehicle" or "EV" or "Plug-in electric vehicle" or "PEV" or "eHighways" or "E-highways"))) OR </v>
      </c>
    </row>
    <row r="122" spans="1:4" x14ac:dyDescent="0.25">
      <c r="B122" s="7" t="s">
        <v>189</v>
      </c>
      <c r="C122" s="7"/>
      <c r="D122" s="7" t="str">
        <f t="shared" ca="1" si="10"/>
        <v>((TITLE-ABS</v>
      </c>
    </row>
    <row r="123" spans="1:4" x14ac:dyDescent="0.25">
      <c r="A123" s="4" t="s">
        <v>187</v>
      </c>
      <c r="B123" s="7" t="s">
        <v>172</v>
      </c>
      <c r="C123" s="7" t="s">
        <v>204</v>
      </c>
      <c r="D123" s="7" t="str">
        <f t="shared" ca="1" si="10"/>
        <v xml:space="preserve">("transportation") OR </v>
      </c>
    </row>
    <row r="124" spans="1:4" x14ac:dyDescent="0.25">
      <c r="A124" s="4" t="s">
        <v>187</v>
      </c>
      <c r="B124" s="7" t="s">
        <v>191</v>
      </c>
      <c r="C124" s="7" t="s">
        <v>203</v>
      </c>
      <c r="D124" s="7" t="str">
        <f t="shared" ca="1" si="10"/>
        <v xml:space="preserve">AUTHKEY("transportation")) AND </v>
      </c>
    </row>
    <row r="125" spans="1:4" x14ac:dyDescent="0.25">
      <c r="A125" s="4" t="s">
        <v>188</v>
      </c>
      <c r="B125" s="7" t="s">
        <v>192</v>
      </c>
      <c r="C125" s="7" t="s">
        <v>204</v>
      </c>
      <c r="D125" s="7" t="str">
        <f t="shared" ca="1" si="10"/>
        <v xml:space="preserve">(TITLE-ABS("drones" or "intelligent systems") OR </v>
      </c>
    </row>
    <row r="126" spans="1:4" x14ac:dyDescent="0.25">
      <c r="A126" s="4" t="s">
        <v>188</v>
      </c>
      <c r="B126" s="7" t="s">
        <v>191</v>
      </c>
      <c r="C126" s="7" t="s">
        <v>196</v>
      </c>
      <c r="D126" s="7" t="str">
        <f t="shared" ca="1" si="10"/>
        <v xml:space="preserve">AUTHKEY("drones" or "intelligent systems"))) </v>
      </c>
    </row>
  </sheetData>
  <sortState ref="I42:I47">
    <sortCondition ref="I42"/>
  </sortState>
  <mergeCells count="6">
    <mergeCell ref="W7:Y8"/>
    <mergeCell ref="A32:E33"/>
    <mergeCell ref="G36:I37"/>
    <mergeCell ref="K38:M39"/>
    <mergeCell ref="O31:Q32"/>
    <mergeCell ref="S22:U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Læsevejledning</vt:lpstr>
      <vt:lpstr>Grøn transport</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Marker</dc:creator>
  <cp:lastModifiedBy>Mette Venås Overballe-Petersen</cp:lastModifiedBy>
  <dcterms:created xsi:type="dcterms:W3CDTF">2020-06-08T11:14:24Z</dcterms:created>
  <dcterms:modified xsi:type="dcterms:W3CDTF">2022-08-29T13:08:37Z</dcterms:modified>
</cp:coreProperties>
</file>